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emf" ContentType="image/x-e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7950" tabRatio="888" activeTab="2"/>
  </bookViews>
  <sheets>
    <sheet name="raw data" sheetId="1" r:id="rId1"/>
    <sheet name="S參數" sheetId="2" r:id="rId2"/>
    <sheet name="Chart" sheetId="3" r:id="rId3"/>
  </sheets>
  <definedNames/>
  <calcPr fullCalcOnLoad="1"/>
</workbook>
</file>

<file path=xl/sharedStrings.xml><?xml version="1.0" encoding="utf-8"?>
<sst xmlns="http://schemas.openxmlformats.org/spreadsheetml/2006/main" count="63" uniqueCount="38">
  <si>
    <t>MHz</t>
  </si>
  <si>
    <t>S11</t>
  </si>
  <si>
    <t>S12</t>
  </si>
  <si>
    <t>S21</t>
  </si>
  <si>
    <t>S22</t>
  </si>
  <si>
    <t>Real</t>
  </si>
  <si>
    <t>Image</t>
  </si>
  <si>
    <t>∠S11</t>
  </si>
  <si>
    <t>∠S21</t>
  </si>
  <si>
    <t>∠S12</t>
  </si>
  <si>
    <t>∠S22</t>
  </si>
  <si>
    <t>!Agilent Technologies,E5071C,MY46111244,A.11.31</t>
  </si>
  <si>
    <t>!Data &amp; Calibration Information:</t>
  </si>
  <si>
    <t>!Freq</t>
  </si>
  <si>
    <t>S11:SOLT2(ON)</t>
  </si>
  <si>
    <t>S21:SOLT2(ON)</t>
  </si>
  <si>
    <t>S12:SOLT2(ON)</t>
  </si>
  <si>
    <t>S22:SOLT2(ON)</t>
  </si>
  <si>
    <t>!PortZ  Port1:50+j0    Port2:50+j0</t>
  </si>
  <si>
    <t>!Above PortZ is port z conversion or system Z0 setting when saving the data.</t>
  </si>
  <si>
    <t>!When reading, reference impedance value at option line is always used.</t>
  </si>
  <si>
    <t># Hz S RI R 50</t>
  </si>
  <si>
    <t>dB Format</t>
  </si>
  <si>
    <t>dB</t>
  </si>
  <si>
    <t>Mag</t>
  </si>
  <si>
    <t>RI Format</t>
  </si>
  <si>
    <t>MA Format</t>
  </si>
  <si>
    <t>Frequency</t>
  </si>
  <si>
    <t>Mag</t>
  </si>
  <si>
    <t>SWR</t>
  </si>
  <si>
    <t>S11</t>
  </si>
  <si>
    <t>S22</t>
  </si>
  <si>
    <t>Mag</t>
  </si>
  <si>
    <r>
      <t>Part Number</t>
    </r>
    <r>
      <rPr>
        <sz val="28"/>
        <rFont val="新細明體"/>
        <family val="1"/>
      </rPr>
      <t>：</t>
    </r>
  </si>
  <si>
    <t>!Date: Thu Mar 01 10:25:39 2018</t>
  </si>
  <si>
    <t>!--------------------------------------------------------------------------------------------------------------------------------------------</t>
  </si>
  <si>
    <t>!PN:</t>
  </si>
  <si>
    <t>MCI0603HQ-5N6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</si>
</sst>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0"/>
    <numFmt numFmtId="187" formatCode="#,##0_ "/>
    <numFmt numFmtId="188" formatCode="_-* #,##0_-;\-* #,##0_-;_-* &quot;-&quot;??_-;_-@_-"/>
    <numFmt numFmtId="189" formatCode="_(* #,##0.0_);_(* \(#,##0.0\);_(* &quot;-&quot;??_);_(@_)"/>
    <numFmt numFmtId="190" formatCode="#,##0_ ;\-#,##0\ "/>
    <numFmt numFmtId="191" formatCode="0.0000_ ;\-0.0000\ "/>
    <numFmt numFmtId="192" formatCode="#,##0.00_ ;\-#,##0.00\ "/>
    <numFmt numFmtId="193" formatCode="#,##0.00;[Red]#,##0.00"/>
    <numFmt numFmtId="194" formatCode="#,##0_ ;[Red]\-#,##0\ "/>
    <numFmt numFmtId="195" formatCode="#,##0.0_ ;[Red]\-#,##0.0\ "/>
    <numFmt numFmtId="196" formatCode="#,##0.00_ "/>
    <numFmt numFmtId="197" formatCode="#,##0.0000_ "/>
    <numFmt numFmtId="198" formatCode="#,##0.000_ "/>
    <numFmt numFmtId="199" formatCode="0.00_ "/>
  </numFmts>
  <fonts count="51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細明體"/>
      <family val="3"/>
    </font>
    <font>
      <sz val="8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2"/>
      <name val="細明體"/>
      <family val="3"/>
    </font>
    <font>
      <sz val="12"/>
      <color indexed="8"/>
      <name val="Arial"/>
      <family val="2"/>
    </font>
    <font>
      <sz val="12"/>
      <color indexed="14"/>
      <name val="細明體"/>
      <family val="3"/>
    </font>
    <font>
      <sz val="16"/>
      <color indexed="8"/>
      <name val="Arial"/>
      <family val="2"/>
    </font>
    <font>
      <sz val="16"/>
      <color indexed="9"/>
      <name val="Arial"/>
      <family val="2"/>
    </font>
    <font>
      <sz val="10"/>
      <color indexed="8"/>
      <name val="Arial"/>
      <family val="2"/>
    </font>
    <font>
      <sz val="28"/>
      <name val="Arial"/>
      <family val="2"/>
    </font>
    <font>
      <sz val="28"/>
      <name val="新細明體"/>
      <family val="1"/>
    </font>
    <font>
      <sz val="12"/>
      <color indexed="9"/>
      <name val="Arial"/>
      <family val="2"/>
    </font>
    <font>
      <sz val="12"/>
      <color indexed="60"/>
      <name val="Arial"/>
      <family val="2"/>
    </font>
    <font>
      <b/>
      <sz val="12"/>
      <color indexed="8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新細明體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9"/>
      <name val="Arial"/>
      <family val="2"/>
    </font>
    <font>
      <sz val="12"/>
      <color indexed="20"/>
      <name val="Arial"/>
      <family val="2"/>
    </font>
    <font>
      <sz val="12"/>
      <color indexed="10"/>
      <name val="Arial"/>
      <family val="2"/>
    </font>
    <font>
      <sz val="28"/>
      <color indexed="12"/>
      <name val="Arial"/>
      <family val="2"/>
    </font>
    <font>
      <b/>
      <sz val="16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6500"/>
      <name val="Arial"/>
      <family val="2"/>
    </font>
    <font>
      <b/>
      <sz val="12"/>
      <color theme="1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1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theme="0"/>
      <name val="Arial"/>
      <family val="2"/>
    </font>
    <font>
      <sz val="12"/>
      <color rgb="FF9C0006"/>
      <name val="Arial"/>
      <family val="2"/>
    </font>
    <font>
      <sz val="12"/>
      <color rgb="FFFF0000"/>
      <name val="Arial"/>
      <family val="2"/>
    </font>
    <font>
      <sz val="2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192" fontId="0" fillId="0" borderId="0" xfId="0" applyNumberFormat="1" applyFont="1" applyFill="1" applyAlignment="1">
      <alignment horizontal="center" vertical="center"/>
    </xf>
    <xf numFmtId="192" fontId="0" fillId="0" borderId="0" xfId="0" applyNumberFormat="1" applyFont="1" applyAlignment="1">
      <alignment horizontal="center" vertical="center"/>
    </xf>
    <xf numFmtId="192" fontId="0" fillId="0" borderId="0" xfId="0" applyNumberFormat="1" applyFont="1" applyAlignment="1">
      <alignment horizontal="center" vertical="center" wrapText="1"/>
    </xf>
    <xf numFmtId="192" fontId="0" fillId="0" borderId="0" xfId="0" applyNumberFormat="1" applyFont="1" applyFill="1" applyBorder="1" applyAlignment="1">
      <alignment horizontal="center" vertical="center"/>
    </xf>
    <xf numFmtId="192" fontId="0" fillId="0" borderId="0" xfId="0" applyNumberFormat="1" applyFont="1" applyBorder="1" applyAlignment="1">
      <alignment horizontal="center" vertical="center"/>
    </xf>
    <xf numFmtId="197" fontId="0" fillId="0" borderId="0" xfId="0" applyNumberFormat="1" applyFont="1" applyFill="1" applyAlignment="1" applyProtection="1">
      <alignment horizontal="center" vertical="center"/>
      <protection hidden="1" locked="0"/>
    </xf>
    <xf numFmtId="192" fontId="0" fillId="0" borderId="10" xfId="0" applyNumberFormat="1" applyFont="1" applyFill="1" applyBorder="1" applyAlignment="1" applyProtection="1">
      <alignment horizontal="center" vertical="center"/>
      <protection hidden="1" locked="0"/>
    </xf>
    <xf numFmtId="192" fontId="0" fillId="0" borderId="0" xfId="0" applyNumberFormat="1" applyFont="1" applyAlignment="1" applyProtection="1">
      <alignment horizontal="center" vertical="center"/>
      <protection hidden="1" locked="0"/>
    </xf>
    <xf numFmtId="196" fontId="0" fillId="0" borderId="0" xfId="0" applyNumberFormat="1" applyFont="1" applyFill="1" applyAlignment="1" applyProtection="1">
      <alignment horizontal="center" vertical="center"/>
      <protection hidden="1" locked="0"/>
    </xf>
    <xf numFmtId="192" fontId="0" fillId="0" borderId="11" xfId="0" applyNumberFormat="1" applyFont="1" applyFill="1" applyBorder="1" applyAlignment="1" applyProtection="1">
      <alignment horizontal="center" vertical="center"/>
      <protection hidden="1" locked="0"/>
    </xf>
    <xf numFmtId="192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23" borderId="11" xfId="0" applyFont="1" applyFill="1" applyBorder="1" applyAlignment="1" applyProtection="1">
      <alignment horizontal="center" vertical="center"/>
      <protection hidden="1"/>
    </xf>
    <xf numFmtId="0" fontId="7" fillId="23" borderId="11" xfId="0" applyFont="1" applyFill="1" applyBorder="1" applyAlignment="1" applyProtection="1">
      <alignment horizontal="center" vertical="center"/>
      <protection hidden="1"/>
    </xf>
    <xf numFmtId="192" fontId="5" fillId="33" borderId="11" xfId="0" applyNumberFormat="1" applyFont="1" applyFill="1" applyBorder="1" applyAlignment="1" applyProtection="1">
      <alignment horizontal="center" vertical="center" wrapText="1"/>
      <protection hidden="1"/>
    </xf>
    <xf numFmtId="192" fontId="7" fillId="33" borderId="11" xfId="0" applyNumberFormat="1" applyFont="1" applyFill="1" applyBorder="1" applyAlignment="1" applyProtection="1">
      <alignment horizontal="center" vertical="center" wrapText="1"/>
      <protection hidden="1"/>
    </xf>
    <xf numFmtId="192" fontId="5" fillId="7" borderId="11" xfId="0" applyNumberFormat="1" applyFont="1" applyFill="1" applyBorder="1" applyAlignment="1" applyProtection="1">
      <alignment horizontal="center" vertical="center" wrapText="1"/>
      <protection hidden="1"/>
    </xf>
    <xf numFmtId="192" fontId="7" fillId="7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7" borderId="11" xfId="0" applyFont="1" applyFill="1" applyBorder="1" applyAlignment="1" applyProtection="1">
      <alignment horizontal="center" vertical="center"/>
      <protection hidden="1"/>
    </xf>
    <xf numFmtId="0" fontId="7" fillId="7" borderId="11" xfId="0" applyFont="1" applyFill="1" applyBorder="1" applyAlignment="1" applyProtection="1">
      <alignment horizontal="center" vertical="center"/>
      <protection hidden="1"/>
    </xf>
    <xf numFmtId="192" fontId="5" fillId="0" borderId="11" xfId="0" applyNumberFormat="1" applyFont="1" applyBorder="1" applyAlignment="1" applyProtection="1">
      <alignment horizontal="center" vertical="center"/>
      <protection hidden="1" locked="0"/>
    </xf>
    <xf numFmtId="192" fontId="5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192" fontId="0" fillId="0" borderId="0" xfId="0" applyNumberFormat="1" applyFont="1" applyBorder="1" applyAlignment="1" applyProtection="1">
      <alignment horizontal="center" vertical="center"/>
      <protection hidden="1" locked="0"/>
    </xf>
    <xf numFmtId="192" fontId="0" fillId="0" borderId="0" xfId="0" applyNumberFormat="1" applyFont="1" applyFill="1" applyAlignment="1" applyProtection="1">
      <alignment horizontal="center" vertical="center"/>
      <protection hidden="1" locked="0"/>
    </xf>
    <xf numFmtId="196" fontId="0" fillId="0" borderId="0" xfId="0" applyNumberFormat="1" applyFont="1" applyAlignment="1" applyProtection="1">
      <alignment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192" fontId="5" fillId="23" borderId="11" xfId="0" applyNumberFormat="1" applyFont="1" applyFill="1" applyBorder="1" applyAlignment="1">
      <alignment horizontal="center" vertical="center"/>
    </xf>
    <xf numFmtId="196" fontId="5" fillId="34" borderId="11" xfId="0" applyNumberFormat="1" applyFont="1" applyFill="1" applyBorder="1" applyAlignment="1" applyProtection="1">
      <alignment horizontal="center" vertical="center"/>
      <protection hidden="1" locked="0"/>
    </xf>
    <xf numFmtId="192" fontId="5" fillId="7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192" fontId="13" fillId="0" borderId="0" xfId="0" applyNumberFormat="1" applyFont="1" applyFill="1" applyAlignment="1" applyProtection="1">
      <alignment horizontal="center" vertical="center"/>
      <protection hidden="1" locked="0"/>
    </xf>
    <xf numFmtId="192" fontId="50" fillId="0" borderId="0" xfId="0" applyNumberFormat="1" applyFont="1" applyFill="1" applyAlignment="1" applyProtection="1">
      <alignment horizontal="center" vertical="center"/>
      <protection hidden="1" locked="0"/>
    </xf>
    <xf numFmtId="192" fontId="5" fillId="33" borderId="11" xfId="0" applyNumberFormat="1" applyFont="1" applyFill="1" applyBorder="1" applyAlignment="1">
      <alignment horizontal="center" vertical="center"/>
    </xf>
    <xf numFmtId="192" fontId="6" fillId="0" borderId="11" xfId="0" applyNumberFormat="1" applyFont="1" applyBorder="1" applyAlignment="1" applyProtection="1">
      <alignment horizontal="center" vertical="center"/>
      <protection hidden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Smith Chart </a:t>
            </a:r>
          </a:p>
        </c:rich>
      </c:tx>
      <c:layout>
        <c:manualLayout>
          <c:xMode val="factor"/>
          <c:yMode val="factor"/>
          <c:x val="-0.037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9075"/>
          <c:w val="0.97"/>
          <c:h val="0.91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'S參數'!$B$3</c:f>
              <c:strCache>
                <c:ptCount val="1"/>
                <c:pt idx="0">
                  <c:v>S11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noFill/>
              </a:ln>
            </c:spPr>
          </c:marker>
          <c:xVal>
            <c:numRef>
              <c:f>'S參數'!$B$5:$B$205</c:f>
              <c:numCache>
                <c:ptCount val="201"/>
                <c:pt idx="0">
                  <c:v>0.001820195</c:v>
                </c:pt>
                <c:pt idx="1">
                  <c:v>0.002045222</c:v>
                </c:pt>
                <c:pt idx="2">
                  <c:v>0.001744835</c:v>
                </c:pt>
                <c:pt idx="3">
                  <c:v>0.002927629</c:v>
                </c:pt>
                <c:pt idx="4">
                  <c:v>0.001958547</c:v>
                </c:pt>
                <c:pt idx="5">
                  <c:v>0.002821414</c:v>
                </c:pt>
                <c:pt idx="6">
                  <c:v>0.001923045</c:v>
                </c:pt>
                <c:pt idx="7">
                  <c:v>0.002203306</c:v>
                </c:pt>
                <c:pt idx="8">
                  <c:v>0.002202581</c:v>
                </c:pt>
                <c:pt idx="9">
                  <c:v>0.002657046</c:v>
                </c:pt>
                <c:pt idx="10">
                  <c:v>0.002536135</c:v>
                </c:pt>
                <c:pt idx="11">
                  <c:v>0.003391804</c:v>
                </c:pt>
                <c:pt idx="12">
                  <c:v>0.002494341</c:v>
                </c:pt>
                <c:pt idx="13">
                  <c:v>0.002414113</c:v>
                </c:pt>
                <c:pt idx="14">
                  <c:v>0.002658712</c:v>
                </c:pt>
                <c:pt idx="15">
                  <c:v>0.002732772</c:v>
                </c:pt>
                <c:pt idx="16">
                  <c:v>0.003009261</c:v>
                </c:pt>
                <c:pt idx="17">
                  <c:v>0.002377967</c:v>
                </c:pt>
                <c:pt idx="18">
                  <c:v>0.002696121</c:v>
                </c:pt>
                <c:pt idx="19">
                  <c:v>0.002776108</c:v>
                </c:pt>
                <c:pt idx="20">
                  <c:v>0.002425505</c:v>
                </c:pt>
                <c:pt idx="21">
                  <c:v>0.002948912</c:v>
                </c:pt>
                <c:pt idx="22">
                  <c:v>0.003102449</c:v>
                </c:pt>
                <c:pt idx="23">
                  <c:v>0.003032717</c:v>
                </c:pt>
                <c:pt idx="24">
                  <c:v>0.002642391</c:v>
                </c:pt>
                <c:pt idx="25">
                  <c:v>0.002939157</c:v>
                </c:pt>
                <c:pt idx="26">
                  <c:v>0.002863564</c:v>
                </c:pt>
                <c:pt idx="27">
                  <c:v>0.002963217</c:v>
                </c:pt>
                <c:pt idx="28">
                  <c:v>0.003184932</c:v>
                </c:pt>
                <c:pt idx="29">
                  <c:v>0.002739423</c:v>
                </c:pt>
                <c:pt idx="30">
                  <c:v>0.003243941</c:v>
                </c:pt>
                <c:pt idx="31">
                  <c:v>0.002732531</c:v>
                </c:pt>
                <c:pt idx="32">
                  <c:v>0.002962886</c:v>
                </c:pt>
                <c:pt idx="33">
                  <c:v>0.003267272</c:v>
                </c:pt>
                <c:pt idx="34">
                  <c:v>0.003301784</c:v>
                </c:pt>
                <c:pt idx="35">
                  <c:v>0.003336511</c:v>
                </c:pt>
                <c:pt idx="36">
                  <c:v>0.003805412</c:v>
                </c:pt>
                <c:pt idx="37">
                  <c:v>0.003190602</c:v>
                </c:pt>
                <c:pt idx="38">
                  <c:v>0.003452119</c:v>
                </c:pt>
                <c:pt idx="39">
                  <c:v>0.003248066</c:v>
                </c:pt>
                <c:pt idx="40">
                  <c:v>0.003751869</c:v>
                </c:pt>
                <c:pt idx="41">
                  <c:v>0.003636722</c:v>
                </c:pt>
                <c:pt idx="42">
                  <c:v>0.003838191</c:v>
                </c:pt>
                <c:pt idx="43">
                  <c:v>0.00374424</c:v>
                </c:pt>
                <c:pt idx="44">
                  <c:v>0.003984399</c:v>
                </c:pt>
                <c:pt idx="45">
                  <c:v>0.00351643</c:v>
                </c:pt>
                <c:pt idx="46">
                  <c:v>0.004169828</c:v>
                </c:pt>
                <c:pt idx="47">
                  <c:v>0.003883129</c:v>
                </c:pt>
                <c:pt idx="48">
                  <c:v>0.004025626</c:v>
                </c:pt>
                <c:pt idx="49">
                  <c:v>0.004084666</c:v>
                </c:pt>
                <c:pt idx="50">
                  <c:v>0.004612914</c:v>
                </c:pt>
                <c:pt idx="51">
                  <c:v>0.004187329</c:v>
                </c:pt>
                <c:pt idx="52">
                  <c:v>0.004914266</c:v>
                </c:pt>
                <c:pt idx="53">
                  <c:v>0.005094179</c:v>
                </c:pt>
                <c:pt idx="54">
                  <c:v>0.005094634</c:v>
                </c:pt>
                <c:pt idx="55">
                  <c:v>0.005416141</c:v>
                </c:pt>
                <c:pt idx="56">
                  <c:v>0.005633028</c:v>
                </c:pt>
                <c:pt idx="57">
                  <c:v>0.005475696</c:v>
                </c:pt>
                <c:pt idx="58">
                  <c:v>0.005116976</c:v>
                </c:pt>
                <c:pt idx="59">
                  <c:v>0.005739956</c:v>
                </c:pt>
                <c:pt idx="60">
                  <c:v>0.005272188</c:v>
                </c:pt>
                <c:pt idx="61">
                  <c:v>0.005664875</c:v>
                </c:pt>
                <c:pt idx="62">
                  <c:v>0.006323709</c:v>
                </c:pt>
                <c:pt idx="63">
                  <c:v>0.005638986</c:v>
                </c:pt>
                <c:pt idx="64">
                  <c:v>0.006221886</c:v>
                </c:pt>
                <c:pt idx="65">
                  <c:v>0.006971597</c:v>
                </c:pt>
                <c:pt idx="66">
                  <c:v>0.006395007</c:v>
                </c:pt>
                <c:pt idx="67">
                  <c:v>0.006484645</c:v>
                </c:pt>
                <c:pt idx="68">
                  <c:v>0.007616159</c:v>
                </c:pt>
                <c:pt idx="69">
                  <c:v>0.00737074</c:v>
                </c:pt>
                <c:pt idx="70">
                  <c:v>0.007302073</c:v>
                </c:pt>
                <c:pt idx="71">
                  <c:v>0.008179261</c:v>
                </c:pt>
                <c:pt idx="72">
                  <c:v>0.007923397</c:v>
                </c:pt>
                <c:pt idx="73">
                  <c:v>0.007832998</c:v>
                </c:pt>
                <c:pt idx="74">
                  <c:v>0.008556208</c:v>
                </c:pt>
                <c:pt idx="75">
                  <c:v>0.008409707</c:v>
                </c:pt>
                <c:pt idx="76">
                  <c:v>0.009063411</c:v>
                </c:pt>
                <c:pt idx="77">
                  <c:v>0.009001382</c:v>
                </c:pt>
                <c:pt idx="78">
                  <c:v>0.00947167</c:v>
                </c:pt>
                <c:pt idx="79">
                  <c:v>0.009446424</c:v>
                </c:pt>
                <c:pt idx="80">
                  <c:v>0.01027757</c:v>
                </c:pt>
                <c:pt idx="81">
                  <c:v>0.01096788</c:v>
                </c:pt>
                <c:pt idx="82">
                  <c:v>0.01073011</c:v>
                </c:pt>
                <c:pt idx="83">
                  <c:v>0.01085552</c:v>
                </c:pt>
                <c:pt idx="84">
                  <c:v>0.01178784</c:v>
                </c:pt>
                <c:pt idx="85">
                  <c:v>0.01214184</c:v>
                </c:pt>
                <c:pt idx="86">
                  <c:v>0.01243797</c:v>
                </c:pt>
                <c:pt idx="87">
                  <c:v>0.01327493</c:v>
                </c:pt>
                <c:pt idx="88">
                  <c:v>0.01355227</c:v>
                </c:pt>
                <c:pt idx="89">
                  <c:v>0.0144891</c:v>
                </c:pt>
                <c:pt idx="90">
                  <c:v>0.01492525</c:v>
                </c:pt>
                <c:pt idx="91">
                  <c:v>0.0152542</c:v>
                </c:pt>
                <c:pt idx="92">
                  <c:v>0.01547887</c:v>
                </c:pt>
                <c:pt idx="93">
                  <c:v>0.01667989</c:v>
                </c:pt>
                <c:pt idx="94">
                  <c:v>0.01686384</c:v>
                </c:pt>
                <c:pt idx="95">
                  <c:v>0.01764137</c:v>
                </c:pt>
                <c:pt idx="96">
                  <c:v>0.01875957</c:v>
                </c:pt>
                <c:pt idx="97">
                  <c:v>0.01953836</c:v>
                </c:pt>
                <c:pt idx="98">
                  <c:v>0.01994124</c:v>
                </c:pt>
                <c:pt idx="99">
                  <c:v>0.02074506</c:v>
                </c:pt>
                <c:pt idx="100">
                  <c:v>0.02209024</c:v>
                </c:pt>
                <c:pt idx="101">
                  <c:v>0.02285768</c:v>
                </c:pt>
                <c:pt idx="102">
                  <c:v>0.0244026</c:v>
                </c:pt>
                <c:pt idx="103">
                  <c:v>0.02519041</c:v>
                </c:pt>
                <c:pt idx="104">
                  <c:v>0.02628471</c:v>
                </c:pt>
                <c:pt idx="105">
                  <c:v>0.02808074</c:v>
                </c:pt>
                <c:pt idx="106">
                  <c:v>0.0291247</c:v>
                </c:pt>
                <c:pt idx="107">
                  <c:v>0.03158909</c:v>
                </c:pt>
                <c:pt idx="108">
                  <c:v>0.0329254</c:v>
                </c:pt>
                <c:pt idx="109">
                  <c:v>0.03466118</c:v>
                </c:pt>
                <c:pt idx="110">
                  <c:v>0.03581432</c:v>
                </c:pt>
                <c:pt idx="111">
                  <c:v>0.03831056</c:v>
                </c:pt>
                <c:pt idx="112">
                  <c:v>0.03999813</c:v>
                </c:pt>
                <c:pt idx="113">
                  <c:v>0.04215828</c:v>
                </c:pt>
                <c:pt idx="114">
                  <c:v>0.04388494</c:v>
                </c:pt>
                <c:pt idx="115">
                  <c:v>0.04671652</c:v>
                </c:pt>
                <c:pt idx="116">
                  <c:v>0.04933263</c:v>
                </c:pt>
                <c:pt idx="117">
                  <c:v>0.0521151</c:v>
                </c:pt>
                <c:pt idx="118">
                  <c:v>0.05514274</c:v>
                </c:pt>
                <c:pt idx="119">
                  <c:v>0.05872151</c:v>
                </c:pt>
                <c:pt idx="120">
                  <c:v>0.06175837</c:v>
                </c:pt>
                <c:pt idx="121">
                  <c:v>0.06521204</c:v>
                </c:pt>
                <c:pt idx="122">
                  <c:v>0.06887364</c:v>
                </c:pt>
                <c:pt idx="123">
                  <c:v>0.07260028</c:v>
                </c:pt>
                <c:pt idx="124">
                  <c:v>0.07692592</c:v>
                </c:pt>
                <c:pt idx="125">
                  <c:v>0.08266397</c:v>
                </c:pt>
                <c:pt idx="126">
                  <c:v>0.0874655</c:v>
                </c:pt>
                <c:pt idx="127">
                  <c:v>0.09344579</c:v>
                </c:pt>
                <c:pt idx="128">
                  <c:v>0.09917024</c:v>
                </c:pt>
                <c:pt idx="129">
                  <c:v>0.1048789</c:v>
                </c:pt>
                <c:pt idx="130">
                  <c:v>0.111074</c:v>
                </c:pt>
                <c:pt idx="131">
                  <c:v>0.1180763</c:v>
                </c:pt>
                <c:pt idx="132">
                  <c:v>0.1242131</c:v>
                </c:pt>
                <c:pt idx="133">
                  <c:v>0.1310519</c:v>
                </c:pt>
                <c:pt idx="134">
                  <c:v>0.1395663</c:v>
                </c:pt>
                <c:pt idx="135">
                  <c:v>0.1489795</c:v>
                </c:pt>
                <c:pt idx="136">
                  <c:v>0.1593808</c:v>
                </c:pt>
                <c:pt idx="137">
                  <c:v>0.1695593</c:v>
                </c:pt>
                <c:pt idx="138">
                  <c:v>0.1815538</c:v>
                </c:pt>
                <c:pt idx="139">
                  <c:v>0.1929719</c:v>
                </c:pt>
                <c:pt idx="140">
                  <c:v>0.2046275</c:v>
                </c:pt>
                <c:pt idx="141">
                  <c:v>0.2167937</c:v>
                </c:pt>
                <c:pt idx="142">
                  <c:v>0.2273566</c:v>
                </c:pt>
                <c:pt idx="143">
                  <c:v>0.2405237</c:v>
                </c:pt>
                <c:pt idx="144">
                  <c:v>0.2546486</c:v>
                </c:pt>
                <c:pt idx="145">
                  <c:v>0.2723506</c:v>
                </c:pt>
                <c:pt idx="146">
                  <c:v>0.290829</c:v>
                </c:pt>
                <c:pt idx="147">
                  <c:v>0.310735</c:v>
                </c:pt>
                <c:pt idx="148">
                  <c:v>0.3277673</c:v>
                </c:pt>
                <c:pt idx="149">
                  <c:v>0.3467549</c:v>
                </c:pt>
                <c:pt idx="150">
                  <c:v>0.3625946</c:v>
                </c:pt>
                <c:pt idx="151">
                  <c:v>0.3534112</c:v>
                </c:pt>
                <c:pt idx="152">
                  <c:v>0.3763073</c:v>
                </c:pt>
                <c:pt idx="153">
                  <c:v>0.4005316</c:v>
                </c:pt>
                <c:pt idx="154">
                  <c:v>0.4290152</c:v>
                </c:pt>
                <c:pt idx="155">
                  <c:v>0.4604505</c:v>
                </c:pt>
                <c:pt idx="156">
                  <c:v>0.4904621</c:v>
                </c:pt>
                <c:pt idx="157">
                  <c:v>0.5183108</c:v>
                </c:pt>
                <c:pt idx="158">
                  <c:v>0.5488377</c:v>
                </c:pt>
                <c:pt idx="159">
                  <c:v>0.5768995</c:v>
                </c:pt>
                <c:pt idx="160">
                  <c:v>0.6042774</c:v>
                </c:pt>
                <c:pt idx="161">
                  <c:v>0.63058</c:v>
                </c:pt>
                <c:pt idx="162">
                  <c:v>0.654011</c:v>
                </c:pt>
                <c:pt idx="163">
                  <c:v>0.6829981</c:v>
                </c:pt>
                <c:pt idx="164">
                  <c:v>0.7128133</c:v>
                </c:pt>
                <c:pt idx="165">
                  <c:v>0.7438406</c:v>
                </c:pt>
                <c:pt idx="166">
                  <c:v>0.7644019</c:v>
                </c:pt>
                <c:pt idx="167">
                  <c:v>0.7917211</c:v>
                </c:pt>
                <c:pt idx="168">
                  <c:v>0.8144643</c:v>
                </c:pt>
                <c:pt idx="169">
                  <c:v>0.8336389</c:v>
                </c:pt>
                <c:pt idx="170">
                  <c:v>0.8536102</c:v>
                </c:pt>
                <c:pt idx="171">
                  <c:v>0.8674673</c:v>
                </c:pt>
                <c:pt idx="172">
                  <c:v>0.8815097</c:v>
                </c:pt>
                <c:pt idx="173">
                  <c:v>0.8989167</c:v>
                </c:pt>
                <c:pt idx="174">
                  <c:v>0.9179792</c:v>
                </c:pt>
                <c:pt idx="175">
                  <c:v>0.9252382</c:v>
                </c:pt>
                <c:pt idx="176">
                  <c:v>0.9354116</c:v>
                </c:pt>
                <c:pt idx="177">
                  <c:v>0.9397048</c:v>
                </c:pt>
                <c:pt idx="178">
                  <c:v>0.9538056</c:v>
                </c:pt>
                <c:pt idx="179">
                  <c:v>0.9522369</c:v>
                </c:pt>
                <c:pt idx="180">
                  <c:v>0.9617208</c:v>
                </c:pt>
                <c:pt idx="181">
                  <c:v>0.9560901</c:v>
                </c:pt>
                <c:pt idx="182">
                  <c:v>0.9564659</c:v>
                </c:pt>
                <c:pt idx="183">
                  <c:v>0.9537604</c:v>
                </c:pt>
                <c:pt idx="184">
                  <c:v>0.9392711</c:v>
                </c:pt>
                <c:pt idx="185">
                  <c:v>0.9254229</c:v>
                </c:pt>
                <c:pt idx="186">
                  <c:v>0.9177154</c:v>
                </c:pt>
                <c:pt idx="187">
                  <c:v>0.8779476</c:v>
                </c:pt>
                <c:pt idx="188">
                  <c:v>0.8529196</c:v>
                </c:pt>
                <c:pt idx="189">
                  <c:v>0.8223533</c:v>
                </c:pt>
                <c:pt idx="190">
                  <c:v>0.7751554</c:v>
                </c:pt>
                <c:pt idx="191">
                  <c:v>0.7316095</c:v>
                </c:pt>
                <c:pt idx="192">
                  <c:v>0.6688501</c:v>
                </c:pt>
                <c:pt idx="193">
                  <c:v>0.6091082</c:v>
                </c:pt>
                <c:pt idx="194">
                  <c:v>0.5664529</c:v>
                </c:pt>
                <c:pt idx="195">
                  <c:v>0.5319448</c:v>
                </c:pt>
                <c:pt idx="196">
                  <c:v>0.5163248</c:v>
                </c:pt>
                <c:pt idx="197">
                  <c:v>0.5177943</c:v>
                </c:pt>
                <c:pt idx="198">
                  <c:v>0.5075987</c:v>
                </c:pt>
                <c:pt idx="199">
                  <c:v>0.5146275</c:v>
                </c:pt>
                <c:pt idx="200">
                  <c:v>0.5215566</c:v>
                </c:pt>
              </c:numCache>
            </c:numRef>
          </c:xVal>
          <c:yVal>
            <c:numRef>
              <c:f>'S參數'!$C$5:$C$205</c:f>
              <c:numCache>
                <c:ptCount val="201"/>
                <c:pt idx="0">
                  <c:v>0.003820853</c:v>
                </c:pt>
                <c:pt idx="1">
                  <c:v>0.003970585</c:v>
                </c:pt>
                <c:pt idx="2">
                  <c:v>0.004303786</c:v>
                </c:pt>
                <c:pt idx="3">
                  <c:v>0.004256866</c:v>
                </c:pt>
                <c:pt idx="4">
                  <c:v>0.005025778</c:v>
                </c:pt>
                <c:pt idx="5">
                  <c:v>0.004949169</c:v>
                </c:pt>
                <c:pt idx="6">
                  <c:v>0.005255368</c:v>
                </c:pt>
                <c:pt idx="7">
                  <c:v>0.004928937</c:v>
                </c:pt>
                <c:pt idx="8">
                  <c:v>0.005721923</c:v>
                </c:pt>
                <c:pt idx="9">
                  <c:v>0.005148382</c:v>
                </c:pt>
                <c:pt idx="10">
                  <c:v>0.005299743</c:v>
                </c:pt>
                <c:pt idx="11">
                  <c:v>0.005851201</c:v>
                </c:pt>
                <c:pt idx="12">
                  <c:v>0.005734768</c:v>
                </c:pt>
                <c:pt idx="13">
                  <c:v>0.006135345</c:v>
                </c:pt>
                <c:pt idx="14">
                  <c:v>0.006672871</c:v>
                </c:pt>
                <c:pt idx="15">
                  <c:v>0.006519406</c:v>
                </c:pt>
                <c:pt idx="16">
                  <c:v>0.007051951</c:v>
                </c:pt>
                <c:pt idx="17">
                  <c:v>0.007607822</c:v>
                </c:pt>
                <c:pt idx="18">
                  <c:v>0.00735047</c:v>
                </c:pt>
                <c:pt idx="19">
                  <c:v>0.00748031</c:v>
                </c:pt>
                <c:pt idx="20">
                  <c:v>0.00802959</c:v>
                </c:pt>
                <c:pt idx="21">
                  <c:v>0.008171263</c:v>
                </c:pt>
                <c:pt idx="22">
                  <c:v>0.00827108</c:v>
                </c:pt>
                <c:pt idx="23">
                  <c:v>0.008786389</c:v>
                </c:pt>
                <c:pt idx="24">
                  <c:v>0.008548894</c:v>
                </c:pt>
                <c:pt idx="25">
                  <c:v>0.0100009</c:v>
                </c:pt>
                <c:pt idx="26">
                  <c:v>0.009625988</c:v>
                </c:pt>
                <c:pt idx="27">
                  <c:v>0.009824152</c:v>
                </c:pt>
                <c:pt idx="28">
                  <c:v>0.009692762</c:v>
                </c:pt>
                <c:pt idx="29">
                  <c:v>0.01049491</c:v>
                </c:pt>
                <c:pt idx="30">
                  <c:v>0.01057374</c:v>
                </c:pt>
                <c:pt idx="31">
                  <c:v>0.01139026</c:v>
                </c:pt>
                <c:pt idx="32">
                  <c:v>0.01114906</c:v>
                </c:pt>
                <c:pt idx="33">
                  <c:v>0.01199282</c:v>
                </c:pt>
                <c:pt idx="34">
                  <c:v>0.01307983</c:v>
                </c:pt>
                <c:pt idx="35">
                  <c:v>0.01250276</c:v>
                </c:pt>
                <c:pt idx="36">
                  <c:v>0.01324634</c:v>
                </c:pt>
                <c:pt idx="37">
                  <c:v>0.01375206</c:v>
                </c:pt>
                <c:pt idx="38">
                  <c:v>0.01391203</c:v>
                </c:pt>
                <c:pt idx="39">
                  <c:v>0.0146203</c:v>
                </c:pt>
                <c:pt idx="40">
                  <c:v>0.01473232</c:v>
                </c:pt>
                <c:pt idx="41">
                  <c:v>0.0155564</c:v>
                </c:pt>
                <c:pt idx="42">
                  <c:v>0.01577057</c:v>
                </c:pt>
                <c:pt idx="43">
                  <c:v>0.01675152</c:v>
                </c:pt>
                <c:pt idx="44">
                  <c:v>0.0166953</c:v>
                </c:pt>
                <c:pt idx="45">
                  <c:v>0.01693457</c:v>
                </c:pt>
                <c:pt idx="46">
                  <c:v>0.01835983</c:v>
                </c:pt>
                <c:pt idx="47">
                  <c:v>0.01831423</c:v>
                </c:pt>
                <c:pt idx="48">
                  <c:v>0.01928533</c:v>
                </c:pt>
                <c:pt idx="49">
                  <c:v>0.01938834</c:v>
                </c:pt>
                <c:pt idx="50">
                  <c:v>0.02033225</c:v>
                </c:pt>
                <c:pt idx="51">
                  <c:v>0.02122384</c:v>
                </c:pt>
                <c:pt idx="52">
                  <c:v>0.0218982</c:v>
                </c:pt>
                <c:pt idx="53">
                  <c:v>0.02237804</c:v>
                </c:pt>
                <c:pt idx="54">
                  <c:v>0.02318804</c:v>
                </c:pt>
                <c:pt idx="55">
                  <c:v>0.02417105</c:v>
                </c:pt>
                <c:pt idx="56">
                  <c:v>0.02482317</c:v>
                </c:pt>
                <c:pt idx="57">
                  <c:v>0.02580517</c:v>
                </c:pt>
                <c:pt idx="58">
                  <c:v>0.0264076</c:v>
                </c:pt>
                <c:pt idx="59">
                  <c:v>0.02758352</c:v>
                </c:pt>
                <c:pt idx="60">
                  <c:v>0.02786902</c:v>
                </c:pt>
                <c:pt idx="61">
                  <c:v>0.02924669</c:v>
                </c:pt>
                <c:pt idx="62">
                  <c:v>0.02994381</c:v>
                </c:pt>
                <c:pt idx="63">
                  <c:v>0.03110133</c:v>
                </c:pt>
                <c:pt idx="64">
                  <c:v>0.03206685</c:v>
                </c:pt>
                <c:pt idx="65">
                  <c:v>0.0332697</c:v>
                </c:pt>
                <c:pt idx="66">
                  <c:v>0.0344819</c:v>
                </c:pt>
                <c:pt idx="67">
                  <c:v>0.03525373</c:v>
                </c:pt>
                <c:pt idx="68">
                  <c:v>0.03654073</c:v>
                </c:pt>
                <c:pt idx="69">
                  <c:v>0.03812751</c:v>
                </c:pt>
                <c:pt idx="70">
                  <c:v>0.03903297</c:v>
                </c:pt>
                <c:pt idx="71">
                  <c:v>0.0401673</c:v>
                </c:pt>
                <c:pt idx="72">
                  <c:v>0.04169555</c:v>
                </c:pt>
                <c:pt idx="73">
                  <c:v>0.04343544</c:v>
                </c:pt>
                <c:pt idx="74">
                  <c:v>0.0444592</c:v>
                </c:pt>
                <c:pt idx="75">
                  <c:v>0.04567146</c:v>
                </c:pt>
                <c:pt idx="76">
                  <c:v>0.04704105</c:v>
                </c:pt>
                <c:pt idx="77">
                  <c:v>0.04807981</c:v>
                </c:pt>
                <c:pt idx="78">
                  <c:v>0.04976474</c:v>
                </c:pt>
                <c:pt idx="79">
                  <c:v>0.05180658</c:v>
                </c:pt>
                <c:pt idx="80">
                  <c:v>0.05323704</c:v>
                </c:pt>
                <c:pt idx="81">
                  <c:v>0.05473944</c:v>
                </c:pt>
                <c:pt idx="82">
                  <c:v>0.05723861</c:v>
                </c:pt>
                <c:pt idx="83">
                  <c:v>0.05904161</c:v>
                </c:pt>
                <c:pt idx="84">
                  <c:v>0.06064257</c:v>
                </c:pt>
                <c:pt idx="85">
                  <c:v>0.06239153</c:v>
                </c:pt>
                <c:pt idx="86">
                  <c:v>0.06438387</c:v>
                </c:pt>
                <c:pt idx="87">
                  <c:v>0.06719756</c:v>
                </c:pt>
                <c:pt idx="88">
                  <c:v>0.06911189</c:v>
                </c:pt>
                <c:pt idx="89">
                  <c:v>0.07171363</c:v>
                </c:pt>
                <c:pt idx="90">
                  <c:v>0.07417484</c:v>
                </c:pt>
                <c:pt idx="91">
                  <c:v>0.07725732</c:v>
                </c:pt>
                <c:pt idx="92">
                  <c:v>0.07750013</c:v>
                </c:pt>
                <c:pt idx="93">
                  <c:v>0.07955926</c:v>
                </c:pt>
                <c:pt idx="94">
                  <c:v>0.08224808</c:v>
                </c:pt>
                <c:pt idx="95">
                  <c:v>0.08457459</c:v>
                </c:pt>
                <c:pt idx="96">
                  <c:v>0.08772207</c:v>
                </c:pt>
                <c:pt idx="97">
                  <c:v>0.09107224</c:v>
                </c:pt>
                <c:pt idx="98">
                  <c:v>0.0940483</c:v>
                </c:pt>
                <c:pt idx="99">
                  <c:v>0.09783311</c:v>
                </c:pt>
                <c:pt idx="100">
                  <c:v>0.1002983</c:v>
                </c:pt>
                <c:pt idx="101">
                  <c:v>0.1036974</c:v>
                </c:pt>
                <c:pt idx="102">
                  <c:v>0.1067455</c:v>
                </c:pt>
                <c:pt idx="103">
                  <c:v>0.1098166</c:v>
                </c:pt>
                <c:pt idx="104">
                  <c:v>0.1130171</c:v>
                </c:pt>
                <c:pt idx="105">
                  <c:v>0.1176605</c:v>
                </c:pt>
                <c:pt idx="106">
                  <c:v>0.1212304</c:v>
                </c:pt>
                <c:pt idx="107">
                  <c:v>0.1262487</c:v>
                </c:pt>
                <c:pt idx="108">
                  <c:v>0.1300704</c:v>
                </c:pt>
                <c:pt idx="109">
                  <c:v>0.1344642</c:v>
                </c:pt>
                <c:pt idx="110">
                  <c:v>0.1391543</c:v>
                </c:pt>
                <c:pt idx="111">
                  <c:v>0.1437198</c:v>
                </c:pt>
                <c:pt idx="112">
                  <c:v>0.1475339</c:v>
                </c:pt>
                <c:pt idx="113">
                  <c:v>0.1521185</c:v>
                </c:pt>
                <c:pt idx="114">
                  <c:v>0.1563038</c:v>
                </c:pt>
                <c:pt idx="115">
                  <c:v>0.1618057</c:v>
                </c:pt>
                <c:pt idx="116">
                  <c:v>0.1671034</c:v>
                </c:pt>
                <c:pt idx="117">
                  <c:v>0.1730582</c:v>
                </c:pt>
                <c:pt idx="118">
                  <c:v>0.17893</c:v>
                </c:pt>
                <c:pt idx="119">
                  <c:v>0.1852971</c:v>
                </c:pt>
                <c:pt idx="120">
                  <c:v>0.1903983</c:v>
                </c:pt>
                <c:pt idx="121">
                  <c:v>0.1962851</c:v>
                </c:pt>
                <c:pt idx="122">
                  <c:v>0.2019391</c:v>
                </c:pt>
                <c:pt idx="123">
                  <c:v>0.2078158</c:v>
                </c:pt>
                <c:pt idx="124">
                  <c:v>0.214138</c:v>
                </c:pt>
                <c:pt idx="125">
                  <c:v>0.221732</c:v>
                </c:pt>
                <c:pt idx="126">
                  <c:v>0.229224</c:v>
                </c:pt>
                <c:pt idx="127">
                  <c:v>0.2372384</c:v>
                </c:pt>
                <c:pt idx="128">
                  <c:v>0.2441278</c:v>
                </c:pt>
                <c:pt idx="129">
                  <c:v>0.2514325</c:v>
                </c:pt>
                <c:pt idx="130">
                  <c:v>0.2589572</c:v>
                </c:pt>
                <c:pt idx="131">
                  <c:v>0.2655617</c:v>
                </c:pt>
                <c:pt idx="132">
                  <c:v>0.273639</c:v>
                </c:pt>
                <c:pt idx="133">
                  <c:v>0.2796433</c:v>
                </c:pt>
                <c:pt idx="134">
                  <c:v>0.2875882</c:v>
                </c:pt>
                <c:pt idx="135">
                  <c:v>0.296657</c:v>
                </c:pt>
                <c:pt idx="136">
                  <c:v>0.3070374</c:v>
                </c:pt>
                <c:pt idx="137">
                  <c:v>0.3146742</c:v>
                </c:pt>
                <c:pt idx="138">
                  <c:v>0.3218655</c:v>
                </c:pt>
                <c:pt idx="139">
                  <c:v>0.3311205</c:v>
                </c:pt>
                <c:pt idx="140">
                  <c:v>0.3383215</c:v>
                </c:pt>
                <c:pt idx="141">
                  <c:v>0.3476696</c:v>
                </c:pt>
                <c:pt idx="142">
                  <c:v>0.3538633</c:v>
                </c:pt>
                <c:pt idx="143">
                  <c:v>0.3595321</c:v>
                </c:pt>
                <c:pt idx="144">
                  <c:v>0.3678345</c:v>
                </c:pt>
                <c:pt idx="145">
                  <c:v>0.375555</c:v>
                </c:pt>
                <c:pt idx="146">
                  <c:v>0.383052</c:v>
                </c:pt>
                <c:pt idx="147">
                  <c:v>0.3895473</c:v>
                </c:pt>
                <c:pt idx="148">
                  <c:v>0.3938196</c:v>
                </c:pt>
                <c:pt idx="149">
                  <c:v>0.3993147</c:v>
                </c:pt>
                <c:pt idx="150">
                  <c:v>0.4016719</c:v>
                </c:pt>
                <c:pt idx="151">
                  <c:v>0.4077795</c:v>
                </c:pt>
                <c:pt idx="152">
                  <c:v>0.4124229</c:v>
                </c:pt>
                <c:pt idx="153">
                  <c:v>0.4147444</c:v>
                </c:pt>
                <c:pt idx="154">
                  <c:v>0.4175762</c:v>
                </c:pt>
                <c:pt idx="155">
                  <c:v>0.4174415</c:v>
                </c:pt>
                <c:pt idx="156">
                  <c:v>0.4187579</c:v>
                </c:pt>
                <c:pt idx="157">
                  <c:v>0.4146412</c:v>
                </c:pt>
                <c:pt idx="158">
                  <c:v>0.4125163</c:v>
                </c:pt>
                <c:pt idx="159">
                  <c:v>0.4065419</c:v>
                </c:pt>
                <c:pt idx="160">
                  <c:v>0.3965488</c:v>
                </c:pt>
                <c:pt idx="161">
                  <c:v>0.3896467</c:v>
                </c:pt>
                <c:pt idx="162">
                  <c:v>0.3780039</c:v>
                </c:pt>
                <c:pt idx="163">
                  <c:v>0.3696252</c:v>
                </c:pt>
                <c:pt idx="164">
                  <c:v>0.3465493</c:v>
                </c:pt>
                <c:pt idx="165">
                  <c:v>0.332316</c:v>
                </c:pt>
                <c:pt idx="166">
                  <c:v>0.3137669</c:v>
                </c:pt>
                <c:pt idx="167">
                  <c:v>0.2926509</c:v>
                </c:pt>
                <c:pt idx="168">
                  <c:v>0.2742487</c:v>
                </c:pt>
                <c:pt idx="169">
                  <c:v>0.2494087</c:v>
                </c:pt>
                <c:pt idx="170">
                  <c:v>0.2337871</c:v>
                </c:pt>
                <c:pt idx="171">
                  <c:v>0.2100139</c:v>
                </c:pt>
                <c:pt idx="172">
                  <c:v>0.1837122</c:v>
                </c:pt>
                <c:pt idx="173">
                  <c:v>0.157844</c:v>
                </c:pt>
                <c:pt idx="174">
                  <c:v>0.1305775</c:v>
                </c:pt>
                <c:pt idx="175">
                  <c:v>0.0983869</c:v>
                </c:pt>
                <c:pt idx="176">
                  <c:v>0.06639178</c:v>
                </c:pt>
                <c:pt idx="177">
                  <c:v>0.0365431</c:v>
                </c:pt>
                <c:pt idx="178">
                  <c:v>0.007699621</c:v>
                </c:pt>
                <c:pt idx="179">
                  <c:v>-0.02265569</c:v>
                </c:pt>
                <c:pt idx="180">
                  <c:v>-0.05911178</c:v>
                </c:pt>
                <c:pt idx="181">
                  <c:v>-0.09312273</c:v>
                </c:pt>
                <c:pt idx="182">
                  <c:v>-0.1341564</c:v>
                </c:pt>
                <c:pt idx="183">
                  <c:v>-0.182518</c:v>
                </c:pt>
                <c:pt idx="184">
                  <c:v>-0.2400603</c:v>
                </c:pt>
                <c:pt idx="185">
                  <c:v>-0.3007419</c:v>
                </c:pt>
                <c:pt idx="186">
                  <c:v>-0.3651123</c:v>
                </c:pt>
                <c:pt idx="187">
                  <c:v>-0.4237796</c:v>
                </c:pt>
                <c:pt idx="188">
                  <c:v>-0.4918088</c:v>
                </c:pt>
                <c:pt idx="189">
                  <c:v>-0.5510007</c:v>
                </c:pt>
                <c:pt idx="190">
                  <c:v>-0.6054049</c:v>
                </c:pt>
                <c:pt idx="191">
                  <c:v>-0.6672035</c:v>
                </c:pt>
                <c:pt idx="192">
                  <c:v>-0.7220499</c:v>
                </c:pt>
                <c:pt idx="193">
                  <c:v>-0.7653314</c:v>
                </c:pt>
                <c:pt idx="194">
                  <c:v>-0.7927575</c:v>
                </c:pt>
                <c:pt idx="195">
                  <c:v>-0.8156841</c:v>
                </c:pt>
                <c:pt idx="196">
                  <c:v>-0.8131248</c:v>
                </c:pt>
                <c:pt idx="197">
                  <c:v>-0.8284358</c:v>
                </c:pt>
                <c:pt idx="198">
                  <c:v>-0.8201836</c:v>
                </c:pt>
                <c:pt idx="199">
                  <c:v>-0.8086332</c:v>
                </c:pt>
                <c:pt idx="200">
                  <c:v>-0.8064206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'S參數'!$H$3</c:f>
              <c:strCache>
                <c:ptCount val="1"/>
                <c:pt idx="0">
                  <c:v>S22</c:v>
                </c:pt>
              </c:strCache>
            </c:strRef>
          </c:tx>
          <c:spPr>
            <a:ln w="254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'S參數'!$H$5:$H$205</c:f>
              <c:numCache>
                <c:ptCount val="201"/>
                <c:pt idx="0">
                  <c:v>0.001889268</c:v>
                </c:pt>
                <c:pt idx="1">
                  <c:v>0.002230643</c:v>
                </c:pt>
                <c:pt idx="2">
                  <c:v>0.002141248</c:v>
                </c:pt>
                <c:pt idx="3">
                  <c:v>0.002284748</c:v>
                </c:pt>
                <c:pt idx="4">
                  <c:v>0.002195095</c:v>
                </c:pt>
                <c:pt idx="5">
                  <c:v>0.002122787</c:v>
                </c:pt>
                <c:pt idx="6">
                  <c:v>0.002286856</c:v>
                </c:pt>
                <c:pt idx="7">
                  <c:v>0.002368928</c:v>
                </c:pt>
                <c:pt idx="8">
                  <c:v>0.00235949</c:v>
                </c:pt>
                <c:pt idx="9">
                  <c:v>0.002328666</c:v>
                </c:pt>
                <c:pt idx="10">
                  <c:v>0.002402967</c:v>
                </c:pt>
                <c:pt idx="11">
                  <c:v>0.002265153</c:v>
                </c:pt>
                <c:pt idx="12">
                  <c:v>0.002500627</c:v>
                </c:pt>
                <c:pt idx="13">
                  <c:v>0.002414399</c:v>
                </c:pt>
                <c:pt idx="14">
                  <c:v>0.002441976</c:v>
                </c:pt>
                <c:pt idx="15">
                  <c:v>0.002967759</c:v>
                </c:pt>
                <c:pt idx="16">
                  <c:v>0.002475743</c:v>
                </c:pt>
                <c:pt idx="17">
                  <c:v>0.002803725</c:v>
                </c:pt>
                <c:pt idx="18">
                  <c:v>0.002482558</c:v>
                </c:pt>
                <c:pt idx="19">
                  <c:v>0.002539162</c:v>
                </c:pt>
                <c:pt idx="20">
                  <c:v>0.002763711</c:v>
                </c:pt>
                <c:pt idx="21">
                  <c:v>0.002733815</c:v>
                </c:pt>
                <c:pt idx="22">
                  <c:v>0.002582679</c:v>
                </c:pt>
                <c:pt idx="23">
                  <c:v>0.003060227</c:v>
                </c:pt>
                <c:pt idx="24">
                  <c:v>0.003191186</c:v>
                </c:pt>
                <c:pt idx="25">
                  <c:v>0.002990842</c:v>
                </c:pt>
                <c:pt idx="26">
                  <c:v>0.002769706</c:v>
                </c:pt>
                <c:pt idx="27">
                  <c:v>0.003035157</c:v>
                </c:pt>
                <c:pt idx="28">
                  <c:v>0.002819213</c:v>
                </c:pt>
                <c:pt idx="29">
                  <c:v>0.003156216</c:v>
                </c:pt>
                <c:pt idx="30">
                  <c:v>0.003272847</c:v>
                </c:pt>
                <c:pt idx="31">
                  <c:v>0.003064961</c:v>
                </c:pt>
                <c:pt idx="32">
                  <c:v>0.003207926</c:v>
                </c:pt>
                <c:pt idx="33">
                  <c:v>0.003139884</c:v>
                </c:pt>
                <c:pt idx="34">
                  <c:v>0.003179931</c:v>
                </c:pt>
                <c:pt idx="35">
                  <c:v>0.003297071</c:v>
                </c:pt>
                <c:pt idx="36">
                  <c:v>0.003213352</c:v>
                </c:pt>
                <c:pt idx="37">
                  <c:v>0.003316498</c:v>
                </c:pt>
                <c:pt idx="38">
                  <c:v>0.003350686</c:v>
                </c:pt>
                <c:pt idx="39">
                  <c:v>0.003633986</c:v>
                </c:pt>
                <c:pt idx="40">
                  <c:v>0.003971227</c:v>
                </c:pt>
                <c:pt idx="41">
                  <c:v>0.003744574</c:v>
                </c:pt>
                <c:pt idx="42">
                  <c:v>0.003782495</c:v>
                </c:pt>
                <c:pt idx="43">
                  <c:v>0.004106956</c:v>
                </c:pt>
                <c:pt idx="44">
                  <c:v>0.003946265</c:v>
                </c:pt>
                <c:pt idx="45">
                  <c:v>0.003865015</c:v>
                </c:pt>
                <c:pt idx="46">
                  <c:v>0.004159146</c:v>
                </c:pt>
                <c:pt idx="47">
                  <c:v>0.004343912</c:v>
                </c:pt>
                <c:pt idx="48">
                  <c:v>0.004243736</c:v>
                </c:pt>
                <c:pt idx="49">
                  <c:v>0.004235439</c:v>
                </c:pt>
                <c:pt idx="50">
                  <c:v>0.00459325</c:v>
                </c:pt>
                <c:pt idx="51">
                  <c:v>0.004806522</c:v>
                </c:pt>
                <c:pt idx="52">
                  <c:v>0.004782969</c:v>
                </c:pt>
                <c:pt idx="53">
                  <c:v>0.005036796</c:v>
                </c:pt>
                <c:pt idx="54">
                  <c:v>0.005022268</c:v>
                </c:pt>
                <c:pt idx="55">
                  <c:v>0.005193641</c:v>
                </c:pt>
                <c:pt idx="56">
                  <c:v>0.005470266</c:v>
                </c:pt>
                <c:pt idx="57">
                  <c:v>0.005255796</c:v>
                </c:pt>
                <c:pt idx="58">
                  <c:v>0.005307945</c:v>
                </c:pt>
                <c:pt idx="59">
                  <c:v>0.005689616</c:v>
                </c:pt>
                <c:pt idx="60">
                  <c:v>0.00593961</c:v>
                </c:pt>
                <c:pt idx="61">
                  <c:v>0.005865656</c:v>
                </c:pt>
                <c:pt idx="62">
                  <c:v>0.005977762</c:v>
                </c:pt>
                <c:pt idx="63">
                  <c:v>0.006369839</c:v>
                </c:pt>
                <c:pt idx="64">
                  <c:v>0.00630375</c:v>
                </c:pt>
                <c:pt idx="65">
                  <c:v>0.006314497</c:v>
                </c:pt>
                <c:pt idx="66">
                  <c:v>0.006755812</c:v>
                </c:pt>
                <c:pt idx="67">
                  <c:v>0.007019461</c:v>
                </c:pt>
                <c:pt idx="68">
                  <c:v>0.007375397</c:v>
                </c:pt>
                <c:pt idx="69">
                  <c:v>0.007361245</c:v>
                </c:pt>
                <c:pt idx="70">
                  <c:v>0.007322311</c:v>
                </c:pt>
                <c:pt idx="71">
                  <c:v>0.007774466</c:v>
                </c:pt>
                <c:pt idx="72">
                  <c:v>0.008054847</c:v>
                </c:pt>
                <c:pt idx="73">
                  <c:v>0.00823732</c:v>
                </c:pt>
                <c:pt idx="74">
                  <c:v>0.008562454</c:v>
                </c:pt>
                <c:pt idx="75">
                  <c:v>0.009095997</c:v>
                </c:pt>
                <c:pt idx="76">
                  <c:v>0.009161232</c:v>
                </c:pt>
                <c:pt idx="77">
                  <c:v>0.009241999</c:v>
                </c:pt>
                <c:pt idx="78">
                  <c:v>0.009442285</c:v>
                </c:pt>
                <c:pt idx="79">
                  <c:v>0.01009524</c:v>
                </c:pt>
                <c:pt idx="80">
                  <c:v>0.01025922</c:v>
                </c:pt>
                <c:pt idx="81">
                  <c:v>0.01076254</c:v>
                </c:pt>
                <c:pt idx="82">
                  <c:v>0.01114394</c:v>
                </c:pt>
                <c:pt idx="83">
                  <c:v>0.01193723</c:v>
                </c:pt>
                <c:pt idx="84">
                  <c:v>0.01177225</c:v>
                </c:pt>
                <c:pt idx="85">
                  <c:v>0.01254585</c:v>
                </c:pt>
                <c:pt idx="86">
                  <c:v>0.01270175</c:v>
                </c:pt>
                <c:pt idx="87">
                  <c:v>0.01356417</c:v>
                </c:pt>
                <c:pt idx="88">
                  <c:v>0.01395755</c:v>
                </c:pt>
                <c:pt idx="89">
                  <c:v>0.01437501</c:v>
                </c:pt>
                <c:pt idx="90">
                  <c:v>0.0151738</c:v>
                </c:pt>
                <c:pt idx="91">
                  <c:v>0.01572412</c:v>
                </c:pt>
                <c:pt idx="92">
                  <c:v>0.01602513</c:v>
                </c:pt>
                <c:pt idx="93">
                  <c:v>0.01675156</c:v>
                </c:pt>
                <c:pt idx="94">
                  <c:v>0.01745442</c:v>
                </c:pt>
                <c:pt idx="95">
                  <c:v>0.01827238</c:v>
                </c:pt>
                <c:pt idx="96">
                  <c:v>0.01880218</c:v>
                </c:pt>
                <c:pt idx="97">
                  <c:v>0.01984927</c:v>
                </c:pt>
                <c:pt idx="98">
                  <c:v>0.0208171</c:v>
                </c:pt>
                <c:pt idx="99">
                  <c:v>0.02163543</c:v>
                </c:pt>
                <c:pt idx="100">
                  <c:v>0.02298615</c:v>
                </c:pt>
                <c:pt idx="101">
                  <c:v>0.02388467</c:v>
                </c:pt>
                <c:pt idx="102">
                  <c:v>0.0249847</c:v>
                </c:pt>
                <c:pt idx="103">
                  <c:v>0.02597951</c:v>
                </c:pt>
                <c:pt idx="104">
                  <c:v>0.02744668</c:v>
                </c:pt>
                <c:pt idx="105">
                  <c:v>0.02866982</c:v>
                </c:pt>
                <c:pt idx="106">
                  <c:v>0.03033494</c:v>
                </c:pt>
                <c:pt idx="107">
                  <c:v>0.0319458</c:v>
                </c:pt>
                <c:pt idx="108">
                  <c:v>0.03385326</c:v>
                </c:pt>
                <c:pt idx="109">
                  <c:v>0.03526687</c:v>
                </c:pt>
                <c:pt idx="110">
                  <c:v>0.03725748</c:v>
                </c:pt>
                <c:pt idx="111">
                  <c:v>0.03926733</c:v>
                </c:pt>
                <c:pt idx="112">
                  <c:v>0.0412596</c:v>
                </c:pt>
                <c:pt idx="113">
                  <c:v>0.04336831</c:v>
                </c:pt>
                <c:pt idx="114">
                  <c:v>0.04523284</c:v>
                </c:pt>
                <c:pt idx="115">
                  <c:v>0.04754044</c:v>
                </c:pt>
                <c:pt idx="116">
                  <c:v>0.05113036</c:v>
                </c:pt>
                <c:pt idx="117">
                  <c:v>0.05394466</c:v>
                </c:pt>
                <c:pt idx="118">
                  <c:v>0.05729774</c:v>
                </c:pt>
                <c:pt idx="119">
                  <c:v>0.06081328</c:v>
                </c:pt>
                <c:pt idx="120">
                  <c:v>0.06407336</c:v>
                </c:pt>
                <c:pt idx="121">
                  <c:v>0.06743992</c:v>
                </c:pt>
                <c:pt idx="122">
                  <c:v>0.07111127</c:v>
                </c:pt>
                <c:pt idx="123">
                  <c:v>0.0746543</c:v>
                </c:pt>
                <c:pt idx="124">
                  <c:v>0.07903916</c:v>
                </c:pt>
                <c:pt idx="125">
                  <c:v>0.08470927</c:v>
                </c:pt>
                <c:pt idx="126">
                  <c:v>0.09041906</c:v>
                </c:pt>
                <c:pt idx="127">
                  <c:v>0.09621151</c:v>
                </c:pt>
                <c:pt idx="128">
                  <c:v>0.1022144</c:v>
                </c:pt>
                <c:pt idx="129">
                  <c:v>0.1082359</c:v>
                </c:pt>
                <c:pt idx="130">
                  <c:v>0.1147319</c:v>
                </c:pt>
                <c:pt idx="131">
                  <c:v>0.1214689</c:v>
                </c:pt>
                <c:pt idx="132">
                  <c:v>0.1283626</c:v>
                </c:pt>
                <c:pt idx="133">
                  <c:v>0.1350371</c:v>
                </c:pt>
                <c:pt idx="134">
                  <c:v>0.1433137</c:v>
                </c:pt>
                <c:pt idx="135">
                  <c:v>0.1538213</c:v>
                </c:pt>
                <c:pt idx="136">
                  <c:v>0.164262</c:v>
                </c:pt>
                <c:pt idx="137">
                  <c:v>0.1747331</c:v>
                </c:pt>
                <c:pt idx="138">
                  <c:v>0.1865009</c:v>
                </c:pt>
                <c:pt idx="139">
                  <c:v>0.1979147</c:v>
                </c:pt>
                <c:pt idx="140">
                  <c:v>0.2097326</c:v>
                </c:pt>
                <c:pt idx="141">
                  <c:v>0.2222212</c:v>
                </c:pt>
                <c:pt idx="142">
                  <c:v>0.2339877</c:v>
                </c:pt>
                <c:pt idx="143">
                  <c:v>0.246347</c:v>
                </c:pt>
                <c:pt idx="144">
                  <c:v>0.2614041</c:v>
                </c:pt>
                <c:pt idx="145">
                  <c:v>0.2778199</c:v>
                </c:pt>
                <c:pt idx="146">
                  <c:v>0.2960807</c:v>
                </c:pt>
                <c:pt idx="147">
                  <c:v>0.3159875</c:v>
                </c:pt>
                <c:pt idx="148">
                  <c:v>0.3347274</c:v>
                </c:pt>
                <c:pt idx="149">
                  <c:v>0.3522902</c:v>
                </c:pt>
                <c:pt idx="150">
                  <c:v>0.3695886</c:v>
                </c:pt>
                <c:pt idx="151">
                  <c:v>0.3779764</c:v>
                </c:pt>
                <c:pt idx="152">
                  <c:v>0.3976909</c:v>
                </c:pt>
                <c:pt idx="153">
                  <c:v>0.4239632</c:v>
                </c:pt>
                <c:pt idx="154">
                  <c:v>0.4518406</c:v>
                </c:pt>
                <c:pt idx="155">
                  <c:v>0.4801628</c:v>
                </c:pt>
                <c:pt idx="156">
                  <c:v>0.5059599</c:v>
                </c:pt>
                <c:pt idx="157">
                  <c:v>0.5357116</c:v>
                </c:pt>
                <c:pt idx="158">
                  <c:v>0.566526</c:v>
                </c:pt>
                <c:pt idx="159">
                  <c:v>0.5922071</c:v>
                </c:pt>
                <c:pt idx="160">
                  <c:v>0.6174428</c:v>
                </c:pt>
                <c:pt idx="161">
                  <c:v>0.6415074</c:v>
                </c:pt>
                <c:pt idx="162">
                  <c:v>0.6620907</c:v>
                </c:pt>
                <c:pt idx="163">
                  <c:v>0.6879381</c:v>
                </c:pt>
                <c:pt idx="164">
                  <c:v>0.7195537</c:v>
                </c:pt>
                <c:pt idx="165">
                  <c:v>0.7446371</c:v>
                </c:pt>
                <c:pt idx="166">
                  <c:v>0.7689677</c:v>
                </c:pt>
                <c:pt idx="167">
                  <c:v>0.7912159</c:v>
                </c:pt>
                <c:pt idx="168">
                  <c:v>0.8108902</c:v>
                </c:pt>
                <c:pt idx="169">
                  <c:v>0.8307021</c:v>
                </c:pt>
                <c:pt idx="170">
                  <c:v>0.8468858</c:v>
                </c:pt>
                <c:pt idx="171">
                  <c:v>0.8618485</c:v>
                </c:pt>
                <c:pt idx="172">
                  <c:v>0.8751965</c:v>
                </c:pt>
                <c:pt idx="173">
                  <c:v>0.8936153</c:v>
                </c:pt>
                <c:pt idx="174">
                  <c:v>0.8997155</c:v>
                </c:pt>
                <c:pt idx="175">
                  <c:v>0.924842</c:v>
                </c:pt>
                <c:pt idx="176">
                  <c:v>0.9335929</c:v>
                </c:pt>
                <c:pt idx="177">
                  <c:v>0.9379575</c:v>
                </c:pt>
                <c:pt idx="178">
                  <c:v>0.9459527</c:v>
                </c:pt>
                <c:pt idx="179">
                  <c:v>0.9537984</c:v>
                </c:pt>
                <c:pt idx="180">
                  <c:v>0.9634326</c:v>
                </c:pt>
                <c:pt idx="181">
                  <c:v>0.9651589</c:v>
                </c:pt>
                <c:pt idx="182">
                  <c:v>0.9681337</c:v>
                </c:pt>
                <c:pt idx="183">
                  <c:v>0.966153</c:v>
                </c:pt>
                <c:pt idx="184">
                  <c:v>0.9676478</c:v>
                </c:pt>
                <c:pt idx="185">
                  <c:v>0.9703082</c:v>
                </c:pt>
                <c:pt idx="186">
                  <c:v>0.9535284</c:v>
                </c:pt>
                <c:pt idx="187">
                  <c:v>0.9430345</c:v>
                </c:pt>
                <c:pt idx="188">
                  <c:v>0.9125794</c:v>
                </c:pt>
                <c:pt idx="189">
                  <c:v>0.8925705</c:v>
                </c:pt>
                <c:pt idx="190">
                  <c:v>0.8432048</c:v>
                </c:pt>
                <c:pt idx="191">
                  <c:v>0.7998578</c:v>
                </c:pt>
                <c:pt idx="192">
                  <c:v>0.7297704</c:v>
                </c:pt>
                <c:pt idx="193">
                  <c:v>0.6727742</c:v>
                </c:pt>
                <c:pt idx="194">
                  <c:v>0.6289939</c:v>
                </c:pt>
                <c:pt idx="195">
                  <c:v>0.5993862</c:v>
                </c:pt>
                <c:pt idx="196">
                  <c:v>0.5734014</c:v>
                </c:pt>
                <c:pt idx="197">
                  <c:v>0.5802717</c:v>
                </c:pt>
                <c:pt idx="198">
                  <c:v>0.5832621</c:v>
                </c:pt>
                <c:pt idx="199">
                  <c:v>0.5958522</c:v>
                </c:pt>
                <c:pt idx="200">
                  <c:v>0.5893074</c:v>
                </c:pt>
              </c:numCache>
            </c:numRef>
          </c:xVal>
          <c:yVal>
            <c:numRef>
              <c:f>'S參數'!$I$5:$I$205</c:f>
              <c:numCache>
                <c:ptCount val="201"/>
                <c:pt idx="0">
                  <c:v>0.004122813</c:v>
                </c:pt>
                <c:pt idx="1">
                  <c:v>0.004111961</c:v>
                </c:pt>
                <c:pt idx="2">
                  <c:v>0.004173977</c:v>
                </c:pt>
                <c:pt idx="3">
                  <c:v>0.004575267</c:v>
                </c:pt>
                <c:pt idx="4">
                  <c:v>0.004533868</c:v>
                </c:pt>
                <c:pt idx="5">
                  <c:v>0.00494299</c:v>
                </c:pt>
                <c:pt idx="6">
                  <c:v>0.005127982</c:v>
                </c:pt>
                <c:pt idx="7">
                  <c:v>0.005005787</c:v>
                </c:pt>
                <c:pt idx="8">
                  <c:v>0.00528084</c:v>
                </c:pt>
                <c:pt idx="9">
                  <c:v>0.005280587</c:v>
                </c:pt>
                <c:pt idx="10">
                  <c:v>0.005514517</c:v>
                </c:pt>
                <c:pt idx="11">
                  <c:v>0.006147983</c:v>
                </c:pt>
                <c:pt idx="12">
                  <c:v>0.006412182</c:v>
                </c:pt>
                <c:pt idx="13">
                  <c:v>0.006253352</c:v>
                </c:pt>
                <c:pt idx="14">
                  <c:v>0.006255016</c:v>
                </c:pt>
                <c:pt idx="15">
                  <c:v>0.006673193</c:v>
                </c:pt>
                <c:pt idx="16">
                  <c:v>0.00747169</c:v>
                </c:pt>
                <c:pt idx="17">
                  <c:v>0.007240053</c:v>
                </c:pt>
                <c:pt idx="18">
                  <c:v>0.007412513</c:v>
                </c:pt>
                <c:pt idx="19">
                  <c:v>0.007559001</c:v>
                </c:pt>
                <c:pt idx="20">
                  <c:v>0.007915313</c:v>
                </c:pt>
                <c:pt idx="21">
                  <c:v>0.008286288</c:v>
                </c:pt>
                <c:pt idx="22">
                  <c:v>0.008628971</c:v>
                </c:pt>
                <c:pt idx="23">
                  <c:v>0.008740069</c:v>
                </c:pt>
                <c:pt idx="24">
                  <c:v>0.008981417</c:v>
                </c:pt>
                <c:pt idx="25">
                  <c:v>0.009462167</c:v>
                </c:pt>
                <c:pt idx="26">
                  <c:v>0.009512528</c:v>
                </c:pt>
                <c:pt idx="27">
                  <c:v>0.009796388</c:v>
                </c:pt>
                <c:pt idx="28">
                  <c:v>0.009897685</c:v>
                </c:pt>
                <c:pt idx="29">
                  <c:v>0.01057958</c:v>
                </c:pt>
                <c:pt idx="30">
                  <c:v>0.01111629</c:v>
                </c:pt>
                <c:pt idx="31">
                  <c:v>0.01101829</c:v>
                </c:pt>
                <c:pt idx="32">
                  <c:v>0.0115956</c:v>
                </c:pt>
                <c:pt idx="33">
                  <c:v>0.01204265</c:v>
                </c:pt>
                <c:pt idx="34">
                  <c:v>0.0125757</c:v>
                </c:pt>
                <c:pt idx="35">
                  <c:v>0.01273741</c:v>
                </c:pt>
                <c:pt idx="36">
                  <c:v>0.01340908</c:v>
                </c:pt>
                <c:pt idx="37">
                  <c:v>0.01380712</c:v>
                </c:pt>
                <c:pt idx="38">
                  <c:v>0.01399943</c:v>
                </c:pt>
                <c:pt idx="39">
                  <c:v>0.01452575</c:v>
                </c:pt>
                <c:pt idx="40">
                  <c:v>0.01519345</c:v>
                </c:pt>
                <c:pt idx="41">
                  <c:v>0.01557011</c:v>
                </c:pt>
                <c:pt idx="42">
                  <c:v>0.01588701</c:v>
                </c:pt>
                <c:pt idx="43">
                  <c:v>0.01647714</c:v>
                </c:pt>
                <c:pt idx="44">
                  <c:v>0.01719851</c:v>
                </c:pt>
                <c:pt idx="45">
                  <c:v>0.01760031</c:v>
                </c:pt>
                <c:pt idx="46">
                  <c:v>0.01820493</c:v>
                </c:pt>
                <c:pt idx="47">
                  <c:v>0.0186787</c:v>
                </c:pt>
                <c:pt idx="48">
                  <c:v>0.01932488</c:v>
                </c:pt>
                <c:pt idx="49">
                  <c:v>0.0198921</c:v>
                </c:pt>
                <c:pt idx="50">
                  <c:v>0.02055429</c:v>
                </c:pt>
                <c:pt idx="51">
                  <c:v>0.02143714</c:v>
                </c:pt>
                <c:pt idx="52">
                  <c:v>0.02216453</c:v>
                </c:pt>
                <c:pt idx="53">
                  <c:v>0.02274349</c:v>
                </c:pt>
                <c:pt idx="54">
                  <c:v>0.02339016</c:v>
                </c:pt>
                <c:pt idx="55">
                  <c:v>0.0240686</c:v>
                </c:pt>
                <c:pt idx="56">
                  <c:v>0.02453057</c:v>
                </c:pt>
                <c:pt idx="57">
                  <c:v>0.02517504</c:v>
                </c:pt>
                <c:pt idx="58">
                  <c:v>0.02645932</c:v>
                </c:pt>
                <c:pt idx="59">
                  <c:v>0.02751537</c:v>
                </c:pt>
                <c:pt idx="60">
                  <c:v>0.02819625</c:v>
                </c:pt>
                <c:pt idx="61">
                  <c:v>0.02926061</c:v>
                </c:pt>
                <c:pt idx="62">
                  <c:v>0.03012442</c:v>
                </c:pt>
                <c:pt idx="63">
                  <c:v>0.03141123</c:v>
                </c:pt>
                <c:pt idx="64">
                  <c:v>0.0322721</c:v>
                </c:pt>
                <c:pt idx="65">
                  <c:v>0.0330556</c:v>
                </c:pt>
                <c:pt idx="66">
                  <c:v>0.034186</c:v>
                </c:pt>
                <c:pt idx="67">
                  <c:v>0.03517786</c:v>
                </c:pt>
                <c:pt idx="68">
                  <c:v>0.03663744</c:v>
                </c:pt>
                <c:pt idx="69">
                  <c:v>0.03748515</c:v>
                </c:pt>
                <c:pt idx="70">
                  <c:v>0.03894554</c:v>
                </c:pt>
                <c:pt idx="71">
                  <c:v>0.04068823</c:v>
                </c:pt>
                <c:pt idx="72">
                  <c:v>0.04156044</c:v>
                </c:pt>
                <c:pt idx="73">
                  <c:v>0.04336952</c:v>
                </c:pt>
                <c:pt idx="74">
                  <c:v>0.04415528</c:v>
                </c:pt>
                <c:pt idx="75">
                  <c:v>0.04530844</c:v>
                </c:pt>
                <c:pt idx="76">
                  <c:v>0.04686852</c:v>
                </c:pt>
                <c:pt idx="77">
                  <c:v>0.04810299</c:v>
                </c:pt>
                <c:pt idx="78">
                  <c:v>0.0498715</c:v>
                </c:pt>
                <c:pt idx="79">
                  <c:v>0.05191969</c:v>
                </c:pt>
                <c:pt idx="80">
                  <c:v>0.05340652</c:v>
                </c:pt>
                <c:pt idx="81">
                  <c:v>0.05521491</c:v>
                </c:pt>
                <c:pt idx="82">
                  <c:v>0.0567127</c:v>
                </c:pt>
                <c:pt idx="83">
                  <c:v>0.05871777</c:v>
                </c:pt>
                <c:pt idx="84">
                  <c:v>0.06059003</c:v>
                </c:pt>
                <c:pt idx="85">
                  <c:v>0.06226524</c:v>
                </c:pt>
                <c:pt idx="86">
                  <c:v>0.06467725</c:v>
                </c:pt>
                <c:pt idx="87">
                  <c:v>0.06694191</c:v>
                </c:pt>
                <c:pt idx="88">
                  <c:v>0.06928615</c:v>
                </c:pt>
                <c:pt idx="89">
                  <c:v>0.07198183</c:v>
                </c:pt>
                <c:pt idx="90">
                  <c:v>0.074371</c:v>
                </c:pt>
                <c:pt idx="91">
                  <c:v>0.07683678</c:v>
                </c:pt>
                <c:pt idx="92">
                  <c:v>0.07756785</c:v>
                </c:pt>
                <c:pt idx="93">
                  <c:v>0.08004421</c:v>
                </c:pt>
                <c:pt idx="94">
                  <c:v>0.0822961</c:v>
                </c:pt>
                <c:pt idx="95">
                  <c:v>0.08471618</c:v>
                </c:pt>
                <c:pt idx="96">
                  <c:v>0.08780142</c:v>
                </c:pt>
                <c:pt idx="97">
                  <c:v>0.09082761</c:v>
                </c:pt>
                <c:pt idx="98">
                  <c:v>0.09404269</c:v>
                </c:pt>
                <c:pt idx="99">
                  <c:v>0.09754336</c:v>
                </c:pt>
                <c:pt idx="100">
                  <c:v>0.1005995</c:v>
                </c:pt>
                <c:pt idx="101">
                  <c:v>0.1037867</c:v>
                </c:pt>
                <c:pt idx="102">
                  <c:v>0.1068869</c:v>
                </c:pt>
                <c:pt idx="103">
                  <c:v>0.1100525</c:v>
                </c:pt>
                <c:pt idx="104">
                  <c:v>0.1132983</c:v>
                </c:pt>
                <c:pt idx="105">
                  <c:v>0.1172634</c:v>
                </c:pt>
                <c:pt idx="106">
                  <c:v>0.1217473</c:v>
                </c:pt>
                <c:pt idx="107">
                  <c:v>0.1259057</c:v>
                </c:pt>
                <c:pt idx="108">
                  <c:v>0.1303384</c:v>
                </c:pt>
                <c:pt idx="109">
                  <c:v>0.1346266</c:v>
                </c:pt>
                <c:pt idx="110">
                  <c:v>0.1391244</c:v>
                </c:pt>
                <c:pt idx="111">
                  <c:v>0.1431683</c:v>
                </c:pt>
                <c:pt idx="112">
                  <c:v>0.1478559</c:v>
                </c:pt>
                <c:pt idx="113">
                  <c:v>0.152017</c:v>
                </c:pt>
                <c:pt idx="114">
                  <c:v>0.1557562</c:v>
                </c:pt>
                <c:pt idx="115">
                  <c:v>0.1613878</c:v>
                </c:pt>
                <c:pt idx="116">
                  <c:v>0.1672199</c:v>
                </c:pt>
                <c:pt idx="117">
                  <c:v>0.173068</c:v>
                </c:pt>
                <c:pt idx="118">
                  <c:v>0.1790003</c:v>
                </c:pt>
                <c:pt idx="119">
                  <c:v>0.1846692</c:v>
                </c:pt>
                <c:pt idx="120">
                  <c:v>0.1902157</c:v>
                </c:pt>
                <c:pt idx="121">
                  <c:v>0.1955883</c:v>
                </c:pt>
                <c:pt idx="122">
                  <c:v>0.2016726</c:v>
                </c:pt>
                <c:pt idx="123">
                  <c:v>0.2072986</c:v>
                </c:pt>
                <c:pt idx="124">
                  <c:v>0.2132134</c:v>
                </c:pt>
                <c:pt idx="125">
                  <c:v>0.2212829</c:v>
                </c:pt>
                <c:pt idx="126">
                  <c:v>0.2281723</c:v>
                </c:pt>
                <c:pt idx="127">
                  <c:v>0.2361243</c:v>
                </c:pt>
                <c:pt idx="128">
                  <c:v>0.2430585</c:v>
                </c:pt>
                <c:pt idx="129">
                  <c:v>0.2508329</c:v>
                </c:pt>
                <c:pt idx="130">
                  <c:v>0.2578842</c:v>
                </c:pt>
                <c:pt idx="131">
                  <c:v>0.2644235</c:v>
                </c:pt>
                <c:pt idx="132">
                  <c:v>0.2717102</c:v>
                </c:pt>
                <c:pt idx="133">
                  <c:v>0.278069</c:v>
                </c:pt>
                <c:pt idx="134">
                  <c:v>0.2860711</c:v>
                </c:pt>
                <c:pt idx="135">
                  <c:v>0.2949472</c:v>
                </c:pt>
                <c:pt idx="136">
                  <c:v>0.3035654</c:v>
                </c:pt>
                <c:pt idx="137">
                  <c:v>0.3124196</c:v>
                </c:pt>
                <c:pt idx="138">
                  <c:v>0.3202877</c:v>
                </c:pt>
                <c:pt idx="139">
                  <c:v>0.327795</c:v>
                </c:pt>
                <c:pt idx="140">
                  <c:v>0.3358157</c:v>
                </c:pt>
                <c:pt idx="141">
                  <c:v>0.3437765</c:v>
                </c:pt>
                <c:pt idx="142">
                  <c:v>0.3509722</c:v>
                </c:pt>
                <c:pt idx="143">
                  <c:v>0.3565789</c:v>
                </c:pt>
                <c:pt idx="144">
                  <c:v>0.3640432</c:v>
                </c:pt>
                <c:pt idx="145">
                  <c:v>0.3714573</c:v>
                </c:pt>
                <c:pt idx="146">
                  <c:v>0.3793719</c:v>
                </c:pt>
                <c:pt idx="147">
                  <c:v>0.3851666</c:v>
                </c:pt>
                <c:pt idx="148">
                  <c:v>0.3907137</c:v>
                </c:pt>
                <c:pt idx="149">
                  <c:v>0.3948924</c:v>
                </c:pt>
                <c:pt idx="150">
                  <c:v>0.3998764</c:v>
                </c:pt>
                <c:pt idx="151">
                  <c:v>0.3879803</c:v>
                </c:pt>
                <c:pt idx="152">
                  <c:v>0.3921418</c:v>
                </c:pt>
                <c:pt idx="153">
                  <c:v>0.3940649</c:v>
                </c:pt>
                <c:pt idx="154">
                  <c:v>0.3995228</c:v>
                </c:pt>
                <c:pt idx="155">
                  <c:v>0.3983719</c:v>
                </c:pt>
                <c:pt idx="156">
                  <c:v>0.398842</c:v>
                </c:pt>
                <c:pt idx="157">
                  <c:v>0.397991</c:v>
                </c:pt>
                <c:pt idx="158">
                  <c:v>0.3968257</c:v>
                </c:pt>
                <c:pt idx="159">
                  <c:v>0.3923327</c:v>
                </c:pt>
                <c:pt idx="160">
                  <c:v>0.3829668</c:v>
                </c:pt>
                <c:pt idx="161">
                  <c:v>0.377308</c:v>
                </c:pt>
                <c:pt idx="162">
                  <c:v>0.3673427</c:v>
                </c:pt>
                <c:pt idx="163">
                  <c:v>0.3583121</c:v>
                </c:pt>
                <c:pt idx="164">
                  <c:v>0.3456938</c:v>
                </c:pt>
                <c:pt idx="165">
                  <c:v>0.3342975</c:v>
                </c:pt>
                <c:pt idx="166">
                  <c:v>0.3219285</c:v>
                </c:pt>
                <c:pt idx="167">
                  <c:v>0.3059509</c:v>
                </c:pt>
                <c:pt idx="168">
                  <c:v>0.2897894</c:v>
                </c:pt>
                <c:pt idx="169">
                  <c:v>0.2704679</c:v>
                </c:pt>
                <c:pt idx="170">
                  <c:v>0.2583183</c:v>
                </c:pt>
                <c:pt idx="171">
                  <c:v>0.2418098</c:v>
                </c:pt>
                <c:pt idx="172">
                  <c:v>0.2198936</c:v>
                </c:pt>
                <c:pt idx="173">
                  <c:v>0.2045789</c:v>
                </c:pt>
                <c:pt idx="174">
                  <c:v>0.1837987</c:v>
                </c:pt>
                <c:pt idx="175">
                  <c:v>0.165658</c:v>
                </c:pt>
                <c:pt idx="176">
                  <c:v>0.1410361</c:v>
                </c:pt>
                <c:pt idx="177">
                  <c:v>0.1183114</c:v>
                </c:pt>
                <c:pt idx="178">
                  <c:v>0.09929694</c:v>
                </c:pt>
                <c:pt idx="179">
                  <c:v>0.07932305</c:v>
                </c:pt>
                <c:pt idx="180">
                  <c:v>0.05725065</c:v>
                </c:pt>
                <c:pt idx="181">
                  <c:v>0.02893497</c:v>
                </c:pt>
                <c:pt idx="182">
                  <c:v>-0.004983645</c:v>
                </c:pt>
                <c:pt idx="183">
                  <c:v>-0.04721044</c:v>
                </c:pt>
                <c:pt idx="184">
                  <c:v>-0.09499244</c:v>
                </c:pt>
                <c:pt idx="185">
                  <c:v>-0.1520838</c:v>
                </c:pt>
                <c:pt idx="186">
                  <c:v>-0.2129594</c:v>
                </c:pt>
                <c:pt idx="187">
                  <c:v>-0.2798954</c:v>
                </c:pt>
                <c:pt idx="188">
                  <c:v>-0.3516451</c:v>
                </c:pt>
                <c:pt idx="189">
                  <c:v>-0.431773</c:v>
                </c:pt>
                <c:pt idx="190">
                  <c:v>-0.5004916</c:v>
                </c:pt>
                <c:pt idx="191">
                  <c:v>-0.577867</c:v>
                </c:pt>
                <c:pt idx="192">
                  <c:v>-0.6501157</c:v>
                </c:pt>
                <c:pt idx="193">
                  <c:v>-0.7087652</c:v>
                </c:pt>
                <c:pt idx="194">
                  <c:v>-0.7464822</c:v>
                </c:pt>
                <c:pt idx="195">
                  <c:v>-0.766463</c:v>
                </c:pt>
                <c:pt idx="196">
                  <c:v>-0.7756811</c:v>
                </c:pt>
                <c:pt idx="197">
                  <c:v>-0.7842317</c:v>
                </c:pt>
                <c:pt idx="198">
                  <c:v>-0.767157</c:v>
                </c:pt>
                <c:pt idx="199">
                  <c:v>-0.7661757</c:v>
                </c:pt>
                <c:pt idx="200">
                  <c:v>-0.7409549</c:v>
                </c:pt>
              </c:numCache>
            </c:numRef>
          </c:yVal>
          <c:smooth val="0"/>
        </c:ser>
        <c:ser>
          <c:idx val="2"/>
          <c:order val="2"/>
          <c:tx>
            <c:v>1+j0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1"/>
              <c:pt idx="0">
                <c:v>1</c:v>
              </c:pt>
            </c:str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tx>
            <c:v>-1+j0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1"/>
              <c:pt idx="0">
                <c:v>-1</c:v>
              </c:pt>
            </c:str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tx>
            <c:v>0-j1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1"/>
              <c:pt idx="0">
                <c:v>0</c:v>
              </c:pt>
            </c:str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tx>
            <c:v>0+j1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1"/>
              <c:pt idx="0">
                <c:v>0</c:v>
              </c:pt>
            </c:str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6"/>
          <c:order val="6"/>
          <c:tx>
            <c:v>0+j0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1"/>
              <c:pt idx="0">
                <c:v>0</c:v>
              </c:pt>
            </c:str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4887533"/>
        <c:axId val="43987798"/>
      </c:scatterChart>
      <c:valAx>
        <c:axId val="4887533"/>
        <c:scaling>
          <c:orientation val="minMax"/>
          <c:max val="1.02"/>
          <c:min val="-1.02"/>
        </c:scaling>
        <c:axPos val="b"/>
        <c:delete val="1"/>
        <c:majorTickMark val="out"/>
        <c:minorTickMark val="none"/>
        <c:tickLblPos val="none"/>
        <c:crossAx val="43987798"/>
        <c:crosses val="autoZero"/>
        <c:crossBetween val="midCat"/>
        <c:dispUnits/>
        <c:majorUnit val="4"/>
        <c:minorUnit val="4"/>
      </c:valAx>
      <c:valAx>
        <c:axId val="43987798"/>
        <c:scaling>
          <c:orientation val="minMax"/>
          <c:max val="1.02"/>
          <c:min val="-1.02"/>
        </c:scaling>
        <c:axPos val="l"/>
        <c:delete val="1"/>
        <c:majorTickMark val="out"/>
        <c:minorTickMark val="none"/>
        <c:tickLblPos val="none"/>
        <c:crossAx val="4887533"/>
        <c:crosses val="autoZero"/>
        <c:crossBetween val="midCat"/>
        <c:dispUnits/>
        <c:majorUnit val="4"/>
        <c:minorUnit val="4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egendEntry>
        <c:idx val="2"/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62"/>
          <c:y val="0"/>
          <c:w val="0.238"/>
          <c:h val="0.3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SWR vs Frequency</a:t>
            </a:r>
          </a:p>
        </c:rich>
      </c:tx>
      <c:layout>
        <c:manualLayout>
          <c:xMode val="factor"/>
          <c:yMode val="factor"/>
          <c:x val="0.0727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375"/>
          <c:y val="0.11025"/>
          <c:w val="0.89475"/>
          <c:h val="0.8292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'S參數'!$AA$3</c:f>
              <c:strCache>
                <c:ptCount val="1"/>
                <c:pt idx="0">
                  <c:v>S11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'S參數'!$A$5:$A$205</c:f>
              <c:numCache>
                <c:ptCount val="201"/>
                <c:pt idx="0">
                  <c:v>10</c:v>
                </c:pt>
                <c:pt idx="1">
                  <c:v>10.405092</c:v>
                </c:pt>
                <c:pt idx="2">
                  <c:v>10.810184999999999</c:v>
                </c:pt>
                <c:pt idx="3">
                  <c:v>11.215276999999999</c:v>
                </c:pt>
                <c:pt idx="4">
                  <c:v>11.620369</c:v>
                </c:pt>
                <c:pt idx="5">
                  <c:v>12.025462</c:v>
                </c:pt>
                <c:pt idx="6">
                  <c:v>12.430553999999999</c:v>
                </c:pt>
                <c:pt idx="7">
                  <c:v>12.835647</c:v>
                </c:pt>
                <c:pt idx="8">
                  <c:v>13.240739</c:v>
                </c:pt>
                <c:pt idx="9">
                  <c:v>13.645831</c:v>
                </c:pt>
                <c:pt idx="10">
                  <c:v>14.125375</c:v>
                </c:pt>
                <c:pt idx="11">
                  <c:v>14.687311999999999</c:v>
                </c:pt>
                <c:pt idx="12">
                  <c:v>15.249248999999999</c:v>
                </c:pt>
                <c:pt idx="13">
                  <c:v>15.811186</c:v>
                </c:pt>
                <c:pt idx="14">
                  <c:v>16.373123</c:v>
                </c:pt>
                <c:pt idx="15">
                  <c:v>16.93506</c:v>
                </c:pt>
                <c:pt idx="16">
                  <c:v>17.496997</c:v>
                </c:pt>
                <c:pt idx="17">
                  <c:v>18.058934</c:v>
                </c:pt>
                <c:pt idx="18">
                  <c:v>18.620870999999998</c:v>
                </c:pt>
                <c:pt idx="19">
                  <c:v>19.275249</c:v>
                </c:pt>
                <c:pt idx="20">
                  <c:v>20.056075</c:v>
                </c:pt>
                <c:pt idx="21">
                  <c:v>20.8369</c:v>
                </c:pt>
                <c:pt idx="22">
                  <c:v>21.617725999999998</c:v>
                </c:pt>
                <c:pt idx="23">
                  <c:v>22.398552</c:v>
                </c:pt>
                <c:pt idx="24">
                  <c:v>23.179377</c:v>
                </c:pt>
                <c:pt idx="25">
                  <c:v>23.960203</c:v>
                </c:pt>
                <c:pt idx="26">
                  <c:v>24.741028999999997</c:v>
                </c:pt>
                <c:pt idx="27">
                  <c:v>25.521853999999998</c:v>
                </c:pt>
                <c:pt idx="28">
                  <c:v>26.30268</c:v>
                </c:pt>
                <c:pt idx="29">
                  <c:v>27.227013</c:v>
                </c:pt>
                <c:pt idx="30">
                  <c:v>28.310160999999997</c:v>
                </c:pt>
                <c:pt idx="31">
                  <c:v>29.393307999999998</c:v>
                </c:pt>
                <c:pt idx="32">
                  <c:v>30.476456</c:v>
                </c:pt>
                <c:pt idx="33">
                  <c:v>31.559603</c:v>
                </c:pt>
                <c:pt idx="34">
                  <c:v>32.642751</c:v>
                </c:pt>
                <c:pt idx="35">
                  <c:v>33.725898</c:v>
                </c:pt>
                <c:pt idx="36">
                  <c:v>34.809045999999995</c:v>
                </c:pt>
                <c:pt idx="37">
                  <c:v>35.892193</c:v>
                </c:pt>
                <c:pt idx="38">
                  <c:v>37.153523</c:v>
                </c:pt>
                <c:pt idx="39">
                  <c:v>38.658584</c:v>
                </c:pt>
                <c:pt idx="40">
                  <c:v>40.163644999999995</c:v>
                </c:pt>
                <c:pt idx="41">
                  <c:v>41.668706</c:v>
                </c:pt>
                <c:pt idx="42">
                  <c:v>43.173766</c:v>
                </c:pt>
                <c:pt idx="43">
                  <c:v>44.678827</c:v>
                </c:pt>
                <c:pt idx="44">
                  <c:v>46.183887999999996</c:v>
                </c:pt>
                <c:pt idx="45">
                  <c:v>47.688949</c:v>
                </c:pt>
                <c:pt idx="46">
                  <c:v>49.19401</c:v>
                </c:pt>
                <c:pt idx="47">
                  <c:v>50.699070999999996</c:v>
                </c:pt>
                <c:pt idx="48">
                  <c:v>52.480745999999996</c:v>
                </c:pt>
                <c:pt idx="49">
                  <c:v>54.56854</c:v>
                </c:pt>
                <c:pt idx="50">
                  <c:v>56.656333999999994</c:v>
                </c:pt>
                <c:pt idx="51">
                  <c:v>58.744127999999996</c:v>
                </c:pt>
                <c:pt idx="52">
                  <c:v>60.831922</c:v>
                </c:pt>
                <c:pt idx="53">
                  <c:v>62.919715</c:v>
                </c:pt>
                <c:pt idx="54">
                  <c:v>65.007509</c:v>
                </c:pt>
                <c:pt idx="55">
                  <c:v>67.095303</c:v>
                </c:pt>
                <c:pt idx="56">
                  <c:v>69.183097</c:v>
                </c:pt>
                <c:pt idx="57">
                  <c:v>71.614341</c:v>
                </c:pt>
                <c:pt idx="58">
                  <c:v>74.515383</c:v>
                </c:pt>
                <c:pt idx="59">
                  <c:v>77.416426</c:v>
                </c:pt>
                <c:pt idx="60">
                  <c:v>80.31746799999999</c:v>
                </c:pt>
                <c:pt idx="61">
                  <c:v>83.21851</c:v>
                </c:pt>
                <c:pt idx="62">
                  <c:v>86.119553</c:v>
                </c:pt>
                <c:pt idx="63">
                  <c:v>89.020595</c:v>
                </c:pt>
                <c:pt idx="64">
                  <c:v>91.92163699999999</c:v>
                </c:pt>
                <c:pt idx="65">
                  <c:v>94.82267999999999</c:v>
                </c:pt>
                <c:pt idx="66">
                  <c:v>97.723722</c:v>
                </c:pt>
                <c:pt idx="67">
                  <c:v>101.157945</c:v>
                </c:pt>
                <c:pt idx="68">
                  <c:v>105.255777</c:v>
                </c:pt>
                <c:pt idx="69">
                  <c:v>109.353608</c:v>
                </c:pt>
                <c:pt idx="70">
                  <c:v>113.451439</c:v>
                </c:pt>
                <c:pt idx="71">
                  <c:v>117.54926999999999</c:v>
                </c:pt>
                <c:pt idx="72">
                  <c:v>121.64710199999999</c:v>
                </c:pt>
                <c:pt idx="73">
                  <c:v>125.74493299999999</c:v>
                </c:pt>
                <c:pt idx="74">
                  <c:v>129.842764</c:v>
                </c:pt>
                <c:pt idx="75">
                  <c:v>133.940595</c:v>
                </c:pt>
                <c:pt idx="76">
                  <c:v>138.038426</c:v>
                </c:pt>
                <c:pt idx="77">
                  <c:v>142.889396</c:v>
                </c:pt>
                <c:pt idx="78">
                  <c:v>148.573835</c:v>
                </c:pt>
                <c:pt idx="79">
                  <c:v>154.258274</c:v>
                </c:pt>
                <c:pt idx="80">
                  <c:v>159.942713</c:v>
                </c:pt>
                <c:pt idx="81">
                  <c:v>165.627152</c:v>
                </c:pt>
                <c:pt idx="82">
                  <c:v>171.311592</c:v>
                </c:pt>
                <c:pt idx="83">
                  <c:v>176.996031</c:v>
                </c:pt>
                <c:pt idx="84">
                  <c:v>182.68046999999999</c:v>
                </c:pt>
                <c:pt idx="85">
                  <c:v>188.36490899999998</c:v>
                </c:pt>
                <c:pt idx="86">
                  <c:v>194.98445999999998</c:v>
                </c:pt>
                <c:pt idx="87">
                  <c:v>202.883132</c:v>
                </c:pt>
                <c:pt idx="88">
                  <c:v>210.781804</c:v>
                </c:pt>
                <c:pt idx="89">
                  <c:v>218.680475</c:v>
                </c:pt>
                <c:pt idx="90">
                  <c:v>226.57914699999998</c:v>
                </c:pt>
                <c:pt idx="91">
                  <c:v>234.47781899999998</c:v>
                </c:pt>
                <c:pt idx="92">
                  <c:v>242.376491</c:v>
                </c:pt>
                <c:pt idx="93">
                  <c:v>250.275162</c:v>
                </c:pt>
                <c:pt idx="94">
                  <c:v>258.173834</c:v>
                </c:pt>
                <c:pt idx="95">
                  <c:v>266.072506</c:v>
                </c:pt>
                <c:pt idx="96">
                  <c:v>275.42287</c:v>
                </c:pt>
                <c:pt idx="97">
                  <c:v>286.379768</c:v>
                </c:pt>
                <c:pt idx="98">
                  <c:v>297.336666</c:v>
                </c:pt>
                <c:pt idx="99">
                  <c:v>308.293564</c:v>
                </c:pt>
                <c:pt idx="100">
                  <c:v>319.25046299999997</c:v>
                </c:pt>
                <c:pt idx="101">
                  <c:v>330.207361</c:v>
                </c:pt>
                <c:pt idx="102">
                  <c:v>341.16425899999996</c:v>
                </c:pt>
                <c:pt idx="103">
                  <c:v>352.121157</c:v>
                </c:pt>
                <c:pt idx="104">
                  <c:v>363.078055</c:v>
                </c:pt>
                <c:pt idx="105">
                  <c:v>375.837404</c:v>
                </c:pt>
                <c:pt idx="106">
                  <c:v>391.06229099999996</c:v>
                </c:pt>
                <c:pt idx="107">
                  <c:v>406.287178</c:v>
                </c:pt>
                <c:pt idx="108">
                  <c:v>421.51206399999995</c:v>
                </c:pt>
                <c:pt idx="109">
                  <c:v>436.736951</c:v>
                </c:pt>
                <c:pt idx="110">
                  <c:v>451.961837</c:v>
                </c:pt>
                <c:pt idx="111">
                  <c:v>467.18672399999997</c:v>
                </c:pt>
                <c:pt idx="112">
                  <c:v>482.411611</c:v>
                </c:pt>
                <c:pt idx="113">
                  <c:v>497.63649699999996</c:v>
                </c:pt>
                <c:pt idx="114">
                  <c:v>512.8613839999999</c:v>
                </c:pt>
                <c:pt idx="115">
                  <c:v>530.884444</c:v>
                </c:pt>
                <c:pt idx="116">
                  <c:v>552.004138</c:v>
                </c:pt>
                <c:pt idx="117">
                  <c:v>573.123832</c:v>
                </c:pt>
                <c:pt idx="118">
                  <c:v>594.243526</c:v>
                </c:pt>
                <c:pt idx="119">
                  <c:v>615.36322</c:v>
                </c:pt>
                <c:pt idx="120">
                  <c:v>636.4829139999999</c:v>
                </c:pt>
                <c:pt idx="121">
                  <c:v>657.6026079999999</c:v>
                </c:pt>
                <c:pt idx="122">
                  <c:v>678.722302</c:v>
                </c:pt>
                <c:pt idx="123">
                  <c:v>699.841996</c:v>
                </c:pt>
                <c:pt idx="124">
                  <c:v>724.43596</c:v>
                </c:pt>
                <c:pt idx="125">
                  <c:v>753.782308</c:v>
                </c:pt>
                <c:pt idx="126">
                  <c:v>783.128657</c:v>
                </c:pt>
                <c:pt idx="127">
                  <c:v>812.475005</c:v>
                </c:pt>
                <c:pt idx="128">
                  <c:v>841.8213529999999</c:v>
                </c:pt>
                <c:pt idx="129">
                  <c:v>871.167702</c:v>
                </c:pt>
                <c:pt idx="130">
                  <c:v>900.51405</c:v>
                </c:pt>
                <c:pt idx="131">
                  <c:v>929.8603979999999</c:v>
                </c:pt>
                <c:pt idx="132">
                  <c:v>959.206746</c:v>
                </c:pt>
                <c:pt idx="133">
                  <c:v>988.553095</c:v>
                </c:pt>
                <c:pt idx="134">
                  <c:v>1023.2929919999999</c:v>
                </c:pt>
                <c:pt idx="135">
                  <c:v>1064.745811</c:v>
                </c:pt>
                <c:pt idx="136">
                  <c:v>1106.1986299999999</c:v>
                </c:pt>
                <c:pt idx="137">
                  <c:v>1147.651449</c:v>
                </c:pt>
                <c:pt idx="138">
                  <c:v>1189.104267</c:v>
                </c:pt>
                <c:pt idx="139">
                  <c:v>1230.557086</c:v>
                </c:pt>
                <c:pt idx="140">
                  <c:v>1272.009905</c:v>
                </c:pt>
                <c:pt idx="141">
                  <c:v>1313.462724</c:v>
                </c:pt>
                <c:pt idx="142">
                  <c:v>1354.915542</c:v>
                </c:pt>
                <c:pt idx="143">
                  <c:v>1396.368361</c:v>
                </c:pt>
                <c:pt idx="144">
                  <c:v>1445.4397709999998</c:v>
                </c:pt>
                <c:pt idx="145">
                  <c:v>1502.9423889999998</c:v>
                </c:pt>
                <c:pt idx="146">
                  <c:v>1560.445008</c:v>
                </c:pt>
                <c:pt idx="147">
                  <c:v>1617.947626</c:v>
                </c:pt>
                <c:pt idx="148">
                  <c:v>1675.4502439999999</c:v>
                </c:pt>
                <c:pt idx="149">
                  <c:v>1732.952863</c:v>
                </c:pt>
                <c:pt idx="150">
                  <c:v>1790.455481</c:v>
                </c:pt>
                <c:pt idx="151">
                  <c:v>1847.9580999999998</c:v>
                </c:pt>
                <c:pt idx="152">
                  <c:v>1905.4607179999998</c:v>
                </c:pt>
                <c:pt idx="153">
                  <c:v>1972.422736</c:v>
                </c:pt>
                <c:pt idx="154">
                  <c:v>2052.3240769999998</c:v>
                </c:pt>
                <c:pt idx="155">
                  <c:v>2132.225418</c:v>
                </c:pt>
                <c:pt idx="156">
                  <c:v>2212.1267589999998</c:v>
                </c:pt>
                <c:pt idx="157">
                  <c:v>2292.0281</c:v>
                </c:pt>
                <c:pt idx="158">
                  <c:v>2371.92944</c:v>
                </c:pt>
                <c:pt idx="159">
                  <c:v>2451.830781</c:v>
                </c:pt>
                <c:pt idx="160">
                  <c:v>2531.732122</c:v>
                </c:pt>
                <c:pt idx="161">
                  <c:v>2611.6334629999997</c:v>
                </c:pt>
                <c:pt idx="162">
                  <c:v>2691.534804</c:v>
                </c:pt>
                <c:pt idx="163">
                  <c:v>2786.121169</c:v>
                </c:pt>
                <c:pt idx="164">
                  <c:v>2896.958898</c:v>
                </c:pt>
                <c:pt idx="165">
                  <c:v>3007.796628</c:v>
                </c:pt>
                <c:pt idx="166">
                  <c:v>3118.634357</c:v>
                </c:pt>
                <c:pt idx="167">
                  <c:v>3229.4720869999996</c:v>
                </c:pt>
                <c:pt idx="168">
                  <c:v>3340.309816</c:v>
                </c:pt>
                <c:pt idx="169">
                  <c:v>3451.1475459999997</c:v>
                </c:pt>
                <c:pt idx="170">
                  <c:v>3561.985275</c:v>
                </c:pt>
                <c:pt idx="171">
                  <c:v>3672.8230049999997</c:v>
                </c:pt>
                <c:pt idx="172">
                  <c:v>3801.893963</c:v>
                </c:pt>
                <c:pt idx="173">
                  <c:v>3955.905788</c:v>
                </c:pt>
                <c:pt idx="174">
                  <c:v>4109.917613</c:v>
                </c:pt>
                <c:pt idx="175">
                  <c:v>4263.929439</c:v>
                </c:pt>
                <c:pt idx="176">
                  <c:v>4417.941264</c:v>
                </c:pt>
                <c:pt idx="177">
                  <c:v>4571.953089</c:v>
                </c:pt>
                <c:pt idx="178">
                  <c:v>4725.964914</c:v>
                </c:pt>
                <c:pt idx="179">
                  <c:v>4879.976739</c:v>
                </c:pt>
                <c:pt idx="180">
                  <c:v>5033.988564</c:v>
                </c:pt>
                <c:pt idx="181">
                  <c:v>5188.000389</c:v>
                </c:pt>
                <c:pt idx="182">
                  <c:v>5370.317964</c:v>
                </c:pt>
                <c:pt idx="183">
                  <c:v>5583.960449</c:v>
                </c:pt>
                <c:pt idx="184">
                  <c:v>5797.602934</c:v>
                </c:pt>
                <c:pt idx="185">
                  <c:v>6011.245419</c:v>
                </c:pt>
                <c:pt idx="186">
                  <c:v>6224.887904</c:v>
                </c:pt>
                <c:pt idx="187">
                  <c:v>6438.530389</c:v>
                </c:pt>
                <c:pt idx="188">
                  <c:v>6652.172874</c:v>
                </c:pt>
                <c:pt idx="189">
                  <c:v>6865.815358999999</c:v>
                </c:pt>
                <c:pt idx="190">
                  <c:v>7079.457844</c:v>
                </c:pt>
                <c:pt idx="191">
                  <c:v>7328.245331</c:v>
                </c:pt>
                <c:pt idx="192">
                  <c:v>7625.1069609999995</c:v>
                </c:pt>
                <c:pt idx="193">
                  <c:v>7921.968591</c:v>
                </c:pt>
                <c:pt idx="194">
                  <c:v>8218.830221</c:v>
                </c:pt>
                <c:pt idx="195">
                  <c:v>8515.691851</c:v>
                </c:pt>
                <c:pt idx="196">
                  <c:v>8812.553480999999</c:v>
                </c:pt>
                <c:pt idx="197">
                  <c:v>9109.41511</c:v>
                </c:pt>
                <c:pt idx="198">
                  <c:v>9406.27674</c:v>
                </c:pt>
                <c:pt idx="199">
                  <c:v>9703.138369999999</c:v>
                </c:pt>
                <c:pt idx="200">
                  <c:v>10000</c:v>
                </c:pt>
              </c:numCache>
            </c:numRef>
          </c:xVal>
          <c:yVal>
            <c:numRef>
              <c:f>'S參數'!$AA$5:$AA$205</c:f>
              <c:numCache>
                <c:ptCount val="201"/>
                <c:pt idx="0">
                  <c:v>1.0085004969725015</c:v>
                </c:pt>
                <c:pt idx="1">
                  <c:v>1.008972819822828</c:v>
                </c:pt>
                <c:pt idx="2">
                  <c:v>1.0093313971205522</c:v>
                </c:pt>
                <c:pt idx="3">
                  <c:v>1.010386505737444</c:v>
                </c:pt>
                <c:pt idx="4">
                  <c:v>1.0108463401698964</c:v>
                </c:pt>
                <c:pt idx="5">
                  <c:v>1.0114590778912904</c:v>
                </c:pt>
                <c:pt idx="6">
                  <c:v>1.0112553043531034</c:v>
                </c:pt>
                <c:pt idx="7">
                  <c:v>1.0108565729751025</c:v>
                </c:pt>
                <c:pt idx="8">
                  <c:v>1.012338072204568</c:v>
                </c:pt>
                <c:pt idx="9">
                  <c:v>1.0116547105268145</c:v>
                </c:pt>
                <c:pt idx="10">
                  <c:v>1.011820064662203</c:v>
                </c:pt>
                <c:pt idx="11">
                  <c:v>1.0136185066607117</c:v>
                </c:pt>
                <c:pt idx="12">
                  <c:v>1.0125861967639687</c:v>
                </c:pt>
                <c:pt idx="13">
                  <c:v>1.0132739350536966</c:v>
                </c:pt>
                <c:pt idx="14">
                  <c:v>1.0144700036446497</c:v>
                </c:pt>
                <c:pt idx="15">
                  <c:v>1.0142386439122781</c:v>
                </c:pt>
                <c:pt idx="16">
                  <c:v>1.015452841759147</c:v>
                </c:pt>
                <c:pt idx="17">
                  <c:v>1.0160696920953236</c:v>
                </c:pt>
                <c:pt idx="18">
                  <c:v>1.0157822332486903</c:v>
                </c:pt>
                <c:pt idx="19">
                  <c:v>1.0160860183643425</c:v>
                </c:pt>
                <c:pt idx="20">
                  <c:v>1.0169177675007757</c:v>
                </c:pt>
                <c:pt idx="21">
                  <c:v>1.0175264440540348</c:v>
                </c:pt>
                <c:pt idx="22">
                  <c:v>1.0178250551745647</c:v>
                </c:pt>
                <c:pt idx="23">
                  <c:v>1.018764522557171</c:v>
                </c:pt>
                <c:pt idx="24">
                  <c:v>1.0180574784992824</c:v>
                </c:pt>
                <c:pt idx="25">
                  <c:v>1.0210673019943646</c:v>
                </c:pt>
                <c:pt idx="26">
                  <c:v>1.020289546102726</c:v>
                </c:pt>
                <c:pt idx="27">
                  <c:v>1.020735405678085</c:v>
                </c:pt>
                <c:pt idx="28">
                  <c:v>1.0206155700715638</c:v>
                </c:pt>
                <c:pt idx="29">
                  <c:v>1.0219309685784639</c:v>
                </c:pt>
                <c:pt idx="30">
                  <c:v>1.0223677096774653</c:v>
                </c:pt>
                <c:pt idx="31">
                  <c:v>1.02370454801186</c:v>
                </c:pt>
                <c:pt idx="32">
                  <c:v>1.0233413479026645</c:v>
                </c:pt>
                <c:pt idx="33">
                  <c:v>1.0251727257346246</c:v>
                </c:pt>
                <c:pt idx="34">
                  <c:v>1.0273492136901337</c:v>
                </c:pt>
                <c:pt idx="35">
                  <c:v>1.0262198892542203</c:v>
                </c:pt>
                <c:pt idx="36">
                  <c:v>1.0279494315449105</c:v>
                </c:pt>
                <c:pt idx="37">
                  <c:v>1.028638972218923</c:v>
                </c:pt>
                <c:pt idx="38">
                  <c:v>1.0290847700331598</c:v>
                </c:pt>
                <c:pt idx="39">
                  <c:v>1.030408931318545</c:v>
                </c:pt>
                <c:pt idx="40">
                  <c:v>1.0308744874420248</c:v>
                </c:pt>
                <c:pt idx="41">
                  <c:v>1.03247041348974</c:v>
                </c:pt>
                <c:pt idx="42">
                  <c:v>1.0329974072696604</c:v>
                </c:pt>
                <c:pt idx="43">
                  <c:v>1.0349292964396435</c:v>
                </c:pt>
                <c:pt idx="44">
                  <c:v>1.0349278321742221</c:v>
                </c:pt>
                <c:pt idx="45">
                  <c:v>1.0352004339859966</c:v>
                </c:pt>
                <c:pt idx="46">
                  <c:v>1.0383773363914404</c:v>
                </c:pt>
                <c:pt idx="47">
                  <c:v>1.03815709398068</c:v>
                </c:pt>
                <c:pt idx="48">
                  <c:v>1.0401938706771008</c:v>
                </c:pt>
                <c:pt idx="49">
                  <c:v>1.04042893683579</c:v>
                </c:pt>
                <c:pt idx="50">
                  <c:v>1.0425858010543974</c:v>
                </c:pt>
                <c:pt idx="51">
                  <c:v>1.0442225926720832</c:v>
                </c:pt>
                <c:pt idx="52">
                  <c:v>1.0459161741957939</c:v>
                </c:pt>
                <c:pt idx="53">
                  <c:v>1.0469792820153254</c:v>
                </c:pt>
                <c:pt idx="54">
                  <c:v>1.0486369227568844</c:v>
                </c:pt>
                <c:pt idx="55">
                  <c:v>1.0507991791271225</c:v>
                </c:pt>
                <c:pt idx="56">
                  <c:v>1.0522382636342567</c:v>
                </c:pt>
                <c:pt idx="57">
                  <c:v>1.0541889454891815</c:v>
                </c:pt>
                <c:pt idx="58">
                  <c:v>1.055284665946413</c:v>
                </c:pt>
                <c:pt idx="59">
                  <c:v>1.0579824520269685</c:v>
                </c:pt>
                <c:pt idx="60">
                  <c:v>1.0583825753006095</c:v>
                </c:pt>
                <c:pt idx="61">
                  <c:v>1.061409941367145</c:v>
                </c:pt>
                <c:pt idx="62">
                  <c:v>1.0631409117567105</c:v>
                </c:pt>
                <c:pt idx="63">
                  <c:v>1.0652802007474782</c:v>
                </c:pt>
                <c:pt idx="64">
                  <c:v>1.0675358205148577</c:v>
                </c:pt>
                <c:pt idx="65">
                  <c:v>1.0703768604993638</c:v>
                </c:pt>
                <c:pt idx="66">
                  <c:v>1.072688985283347</c:v>
                </c:pt>
                <c:pt idx="67">
                  <c:v>1.0743556268247592</c:v>
                </c:pt>
                <c:pt idx="68">
                  <c:v>1.077546516608852</c:v>
                </c:pt>
                <c:pt idx="69">
                  <c:v>1.0808047742578033</c:v>
                </c:pt>
                <c:pt idx="70">
                  <c:v>1.0827044266227317</c:v>
                </c:pt>
                <c:pt idx="71">
                  <c:v>1.085487495398049</c:v>
                </c:pt>
                <c:pt idx="72">
                  <c:v>1.0886457041793263</c:v>
                </c:pt>
                <c:pt idx="73">
                  <c:v>1.092348034251848</c:v>
                </c:pt>
                <c:pt idx="74">
                  <c:v>1.0948441507036424</c:v>
                </c:pt>
                <c:pt idx="75">
                  <c:v>1.0974018001924437</c:v>
                </c:pt>
                <c:pt idx="76">
                  <c:v>1.1006334035440066</c:v>
                </c:pt>
                <c:pt idx="77">
                  <c:v>1.1028618254375069</c:v>
                </c:pt>
                <c:pt idx="78">
                  <c:v>1.106722535600901</c:v>
                </c:pt>
                <c:pt idx="79">
                  <c:v>1.111176161481304</c:v>
                </c:pt>
                <c:pt idx="80">
                  <c:v>1.114656736478395</c:v>
                </c:pt>
                <c:pt idx="81">
                  <c:v>1.118256809927368</c:v>
                </c:pt>
                <c:pt idx="82">
                  <c:v>1.1236735613683728</c:v>
                </c:pt>
                <c:pt idx="83">
                  <c:v>1.1277303676736539</c:v>
                </c:pt>
                <c:pt idx="84">
                  <c:v>1.131690785645832</c:v>
                </c:pt>
                <c:pt idx="85">
                  <c:v>1.13575270414612</c:v>
                </c:pt>
                <c:pt idx="86">
                  <c:v>1.140352037548035</c:v>
                </c:pt>
                <c:pt idx="87">
                  <c:v>1.1470659600653426</c:v>
                </c:pt>
                <c:pt idx="88">
                  <c:v>1.15152803285466</c:v>
                </c:pt>
                <c:pt idx="89">
                  <c:v>1.1578760065182951</c:v>
                </c:pt>
                <c:pt idx="90">
                  <c:v>1.1637096212359155</c:v>
                </c:pt>
                <c:pt idx="91">
                  <c:v>1.1709606958950025</c:v>
                </c:pt>
                <c:pt idx="92">
                  <c:v>1.17162525686516</c:v>
                </c:pt>
                <c:pt idx="93">
                  <c:v>1.1769630570299492</c:v>
                </c:pt>
                <c:pt idx="94">
                  <c:v>1.1833087024686304</c:v>
                </c:pt>
                <c:pt idx="95">
                  <c:v>1.189129642410716</c:v>
                </c:pt>
                <c:pt idx="96">
                  <c:v>1.197091245929773</c:v>
                </c:pt>
                <c:pt idx="97">
                  <c:v>1.2054230579736964</c:v>
                </c:pt>
                <c:pt idx="98">
                  <c:v>1.212729974597759</c:v>
                </c:pt>
                <c:pt idx="99">
                  <c:v>1.2222428996559427</c:v>
                </c:pt>
                <c:pt idx="100">
                  <c:v>1.2289142422114734</c:v>
                </c:pt>
                <c:pt idx="101">
                  <c:v>1.237603865704563</c:v>
                </c:pt>
                <c:pt idx="102">
                  <c:v>1.2459273951278707</c:v>
                </c:pt>
                <c:pt idx="103">
                  <c:v>1.2539496401567298</c:v>
                </c:pt>
                <c:pt idx="104">
                  <c:v>1.2625289341550665</c:v>
                </c:pt>
                <c:pt idx="105">
                  <c:v>1.275222153726266</c:v>
                </c:pt>
                <c:pt idx="106">
                  <c:v>1.2848782085153683</c:v>
                </c:pt>
                <c:pt idx="107">
                  <c:v>1.2992224455730998</c:v>
                </c:pt>
                <c:pt idx="108">
                  <c:v>1.3099302448523795</c:v>
                </c:pt>
                <c:pt idx="109">
                  <c:v>1.3225019411693615</c:v>
                </c:pt>
                <c:pt idx="110">
                  <c:v>1.335600564706273</c:v>
                </c:pt>
                <c:pt idx="111">
                  <c:v>1.3494537396221227</c:v>
                </c:pt>
                <c:pt idx="112">
                  <c:v>1.3608841527378117</c:v>
                </c:pt>
                <c:pt idx="113">
                  <c:v>1.3748804101954253</c:v>
                </c:pt>
                <c:pt idx="114">
                  <c:v>1.3876254236121335</c:v>
                </c:pt>
                <c:pt idx="115">
                  <c:v>1.4050449752409346</c:v>
                </c:pt>
                <c:pt idx="116">
                  <c:v>1.4219916864297018</c:v>
                </c:pt>
                <c:pt idx="117">
                  <c:v>1.4412124184630302</c:v>
                </c:pt>
                <c:pt idx="118">
                  <c:v>1.4607336309689862</c:v>
                </c:pt>
                <c:pt idx="119">
                  <c:v>1.4825572146584478</c:v>
                </c:pt>
                <c:pt idx="120">
                  <c:v>1.5005124646099226</c:v>
                </c:pt>
                <c:pt idx="121">
                  <c:v>1.52154138802956</c:v>
                </c:pt>
                <c:pt idx="122">
                  <c:v>1.5424627686250227</c:v>
                </c:pt>
                <c:pt idx="123">
                  <c:v>1.5645373839246415</c:v>
                </c:pt>
                <c:pt idx="124">
                  <c:v>1.5891177819355964</c:v>
                </c:pt>
                <c:pt idx="125">
                  <c:v>1.619995243518294</c:v>
                </c:pt>
                <c:pt idx="126">
                  <c:v>1.6502154078727493</c:v>
                </c:pt>
                <c:pt idx="127">
                  <c:v>1.6844872662413486</c:v>
                </c:pt>
                <c:pt idx="128">
                  <c:v>1.7155525852301567</c:v>
                </c:pt>
                <c:pt idx="129">
                  <c:v>1.748874876947718</c:v>
                </c:pt>
                <c:pt idx="130">
                  <c:v>1.7846366019638373</c:v>
                </c:pt>
                <c:pt idx="131">
                  <c:v>1.8193978825171835</c:v>
                </c:pt>
                <c:pt idx="132">
                  <c:v>1.8592323762729963</c:v>
                </c:pt>
                <c:pt idx="133">
                  <c:v>1.8936373788500034</c:v>
                </c:pt>
                <c:pt idx="134">
                  <c:v>1.9397283076221814</c:v>
                </c:pt>
                <c:pt idx="135">
                  <c:v>1.9938517767882868</c:v>
                </c:pt>
                <c:pt idx="136">
                  <c:v>2.0578215547262064</c:v>
                </c:pt>
                <c:pt idx="137">
                  <c:v>2.1125962483156386</c:v>
                </c:pt>
                <c:pt idx="138">
                  <c:v>2.1722826178917067</c:v>
                </c:pt>
                <c:pt idx="139">
                  <c:v>2.24279389464534</c:v>
                </c:pt>
                <c:pt idx="140">
                  <c:v>2.307921644960108</c:v>
                </c:pt>
                <c:pt idx="141">
                  <c:v>2.3882448188809153</c:v>
                </c:pt>
                <c:pt idx="142">
                  <c:v>2.451888514119514</c:v>
                </c:pt>
                <c:pt idx="143">
                  <c:v>2.5246507411443684</c:v>
                </c:pt>
                <c:pt idx="144">
                  <c:v>2.619118064746782</c:v>
                </c:pt>
                <c:pt idx="145">
                  <c:v>2.7307462536849285</c:v>
                </c:pt>
                <c:pt idx="146">
                  <c:v>2.8531735727095575</c:v>
                </c:pt>
                <c:pt idx="147">
                  <c:v>2.986449664482222</c:v>
                </c:pt>
                <c:pt idx="148">
                  <c:v>3.101488955027583</c:v>
                </c:pt>
                <c:pt idx="149">
                  <c:v>3.2450081504407096</c:v>
                </c:pt>
                <c:pt idx="150">
                  <c:v>3.3584757159503154</c:v>
                </c:pt>
                <c:pt idx="151">
                  <c:v>3.344183619668111</c:v>
                </c:pt>
                <c:pt idx="152">
                  <c:v>3.5279688066010744</c:v>
                </c:pt>
                <c:pt idx="153">
                  <c:v>3.7233842431008237</c:v>
                </c:pt>
                <c:pt idx="154">
                  <c:v>3.983618387883506</c:v>
                </c:pt>
                <c:pt idx="155">
                  <c:v>4.284126131607358</c:v>
                </c:pt>
                <c:pt idx="156">
                  <c:v>4.632403695260143</c:v>
                </c:pt>
                <c:pt idx="157">
                  <c:v>4.948079950556774</c:v>
                </c:pt>
                <c:pt idx="158">
                  <c:v>5.381219968428396</c:v>
                </c:pt>
                <c:pt idx="159">
                  <c:v>5.797044265320593</c:v>
                </c:pt>
                <c:pt idx="160">
                  <c:v>6.214328239306112</c:v>
                </c:pt>
                <c:pt idx="161">
                  <c:v>6.729551712806799</c:v>
                </c:pt>
                <c:pt idx="162">
                  <c:v>7.176353278153385</c:v>
                </c:pt>
                <c:pt idx="163">
                  <c:v>7.952593612377561</c:v>
                </c:pt>
                <c:pt idx="164">
                  <c:v>8.642745697234561</c:v>
                </c:pt>
                <c:pt idx="165">
                  <c:v>9.793189183149881</c:v>
                </c:pt>
                <c:pt idx="166">
                  <c:v>10.513633181853805</c:v>
                </c:pt>
                <c:pt idx="167">
                  <c:v>11.826886293994153</c:v>
                </c:pt>
                <c:pt idx="168">
                  <c:v>13.224520651172464</c:v>
                </c:pt>
                <c:pt idx="169">
                  <c:v>14.402216479194948</c:v>
                </c:pt>
                <c:pt idx="170">
                  <c:v>16.398294396649945</c:v>
                </c:pt>
                <c:pt idx="171">
                  <c:v>17.609413311122783</c:v>
                </c:pt>
                <c:pt idx="172">
                  <c:v>19.09033075477588</c:v>
                </c:pt>
                <c:pt idx="173">
                  <c:v>21.901556004130395</c:v>
                </c:pt>
                <c:pt idx="174">
                  <c:v>26.479948008282577</c:v>
                </c:pt>
                <c:pt idx="175">
                  <c:v>27.758180528336155</c:v>
                </c:pt>
                <c:pt idx="176">
                  <c:v>31.136129611021033</c:v>
                </c:pt>
                <c:pt idx="177">
                  <c:v>32.5655357266041</c:v>
                </c:pt>
                <c:pt idx="178">
                  <c:v>42.324437633704335</c:v>
                </c:pt>
                <c:pt idx="179">
                  <c:v>41.11091469760381</c:v>
                </c:pt>
                <c:pt idx="180">
                  <c:v>53.84820911258188</c:v>
                </c:pt>
                <c:pt idx="181">
                  <c:v>49.78004537633974</c:v>
                </c:pt>
                <c:pt idx="182">
                  <c:v>57.52854171127429</c:v>
                </c:pt>
                <c:pt idx="183">
                  <c:v>68.12596144981636</c:v>
                </c:pt>
                <c:pt idx="184">
                  <c:v>64.49502472431966</c:v>
                </c:pt>
                <c:pt idx="185">
                  <c:v>73.24962972879464</c:v>
                </c:pt>
                <c:pt idx="186">
                  <c:v>161.3160833136382</c:v>
                </c:pt>
                <c:pt idx="187">
                  <c:v>78.60178221469224</c:v>
                </c:pt>
                <c:pt idx="188">
                  <c:v>128.4883038319913</c:v>
                </c:pt>
                <c:pt idx="189">
                  <c:v>196.67095237411763</c:v>
                </c:pt>
                <c:pt idx="190">
                  <c:v>120.61957719504822</c:v>
                </c:pt>
                <c:pt idx="191">
                  <c:v>202.21183407541398</c:v>
                </c:pt>
                <c:pt idx="192">
                  <c:v>125.85504398183312</c:v>
                </c:pt>
                <c:pt idx="193">
                  <c:v>90.46369976800322</c:v>
                </c:pt>
                <c:pt idx="194">
                  <c:v>76.93438340669783</c:v>
                </c:pt>
                <c:pt idx="195">
                  <c:v>75.36488280246726</c:v>
                </c:pt>
                <c:pt idx="196">
                  <c:v>53.35472624294536</c:v>
                </c:pt>
                <c:pt idx="197">
                  <c:v>85.73998740500235</c:v>
                </c:pt>
                <c:pt idx="198">
                  <c:v>55.41821165900187</c:v>
                </c:pt>
                <c:pt idx="199">
                  <c:v>47.19693062849168</c:v>
                </c:pt>
                <c:pt idx="200">
                  <c:v>49.483354742283026</c:v>
                </c:pt>
              </c:numCache>
            </c:numRef>
          </c:yVal>
          <c:smooth val="1"/>
        </c:ser>
        <c:ser>
          <c:idx val="6"/>
          <c:order val="1"/>
          <c:tx>
            <c:strRef>
              <c:f>'S參數'!$AB$3</c:f>
              <c:strCache>
                <c:ptCount val="1"/>
                <c:pt idx="0">
                  <c:v>S22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'S參數'!$A$5:$A$205</c:f>
              <c:numCache>
                <c:ptCount val="201"/>
                <c:pt idx="0">
                  <c:v>10</c:v>
                </c:pt>
                <c:pt idx="1">
                  <c:v>10.405092</c:v>
                </c:pt>
                <c:pt idx="2">
                  <c:v>10.810184999999999</c:v>
                </c:pt>
                <c:pt idx="3">
                  <c:v>11.215276999999999</c:v>
                </c:pt>
                <c:pt idx="4">
                  <c:v>11.620369</c:v>
                </c:pt>
                <c:pt idx="5">
                  <c:v>12.025462</c:v>
                </c:pt>
                <c:pt idx="6">
                  <c:v>12.430553999999999</c:v>
                </c:pt>
                <c:pt idx="7">
                  <c:v>12.835647</c:v>
                </c:pt>
                <c:pt idx="8">
                  <c:v>13.240739</c:v>
                </c:pt>
                <c:pt idx="9">
                  <c:v>13.645831</c:v>
                </c:pt>
                <c:pt idx="10">
                  <c:v>14.125375</c:v>
                </c:pt>
                <c:pt idx="11">
                  <c:v>14.687311999999999</c:v>
                </c:pt>
                <c:pt idx="12">
                  <c:v>15.249248999999999</c:v>
                </c:pt>
                <c:pt idx="13">
                  <c:v>15.811186</c:v>
                </c:pt>
                <c:pt idx="14">
                  <c:v>16.373123</c:v>
                </c:pt>
                <c:pt idx="15">
                  <c:v>16.93506</c:v>
                </c:pt>
                <c:pt idx="16">
                  <c:v>17.496997</c:v>
                </c:pt>
                <c:pt idx="17">
                  <c:v>18.058934</c:v>
                </c:pt>
                <c:pt idx="18">
                  <c:v>18.620870999999998</c:v>
                </c:pt>
                <c:pt idx="19">
                  <c:v>19.275249</c:v>
                </c:pt>
                <c:pt idx="20">
                  <c:v>20.056075</c:v>
                </c:pt>
                <c:pt idx="21">
                  <c:v>20.8369</c:v>
                </c:pt>
                <c:pt idx="22">
                  <c:v>21.617725999999998</c:v>
                </c:pt>
                <c:pt idx="23">
                  <c:v>22.398552</c:v>
                </c:pt>
                <c:pt idx="24">
                  <c:v>23.179377</c:v>
                </c:pt>
                <c:pt idx="25">
                  <c:v>23.960203</c:v>
                </c:pt>
                <c:pt idx="26">
                  <c:v>24.741028999999997</c:v>
                </c:pt>
                <c:pt idx="27">
                  <c:v>25.521853999999998</c:v>
                </c:pt>
                <c:pt idx="28">
                  <c:v>26.30268</c:v>
                </c:pt>
                <c:pt idx="29">
                  <c:v>27.227013</c:v>
                </c:pt>
                <c:pt idx="30">
                  <c:v>28.310160999999997</c:v>
                </c:pt>
                <c:pt idx="31">
                  <c:v>29.393307999999998</c:v>
                </c:pt>
                <c:pt idx="32">
                  <c:v>30.476456</c:v>
                </c:pt>
                <c:pt idx="33">
                  <c:v>31.559603</c:v>
                </c:pt>
                <c:pt idx="34">
                  <c:v>32.642751</c:v>
                </c:pt>
                <c:pt idx="35">
                  <c:v>33.725898</c:v>
                </c:pt>
                <c:pt idx="36">
                  <c:v>34.809045999999995</c:v>
                </c:pt>
                <c:pt idx="37">
                  <c:v>35.892193</c:v>
                </c:pt>
                <c:pt idx="38">
                  <c:v>37.153523</c:v>
                </c:pt>
                <c:pt idx="39">
                  <c:v>38.658584</c:v>
                </c:pt>
                <c:pt idx="40">
                  <c:v>40.163644999999995</c:v>
                </c:pt>
                <c:pt idx="41">
                  <c:v>41.668706</c:v>
                </c:pt>
                <c:pt idx="42">
                  <c:v>43.173766</c:v>
                </c:pt>
                <c:pt idx="43">
                  <c:v>44.678827</c:v>
                </c:pt>
                <c:pt idx="44">
                  <c:v>46.183887999999996</c:v>
                </c:pt>
                <c:pt idx="45">
                  <c:v>47.688949</c:v>
                </c:pt>
                <c:pt idx="46">
                  <c:v>49.19401</c:v>
                </c:pt>
                <c:pt idx="47">
                  <c:v>50.699070999999996</c:v>
                </c:pt>
                <c:pt idx="48">
                  <c:v>52.480745999999996</c:v>
                </c:pt>
                <c:pt idx="49">
                  <c:v>54.56854</c:v>
                </c:pt>
                <c:pt idx="50">
                  <c:v>56.656333999999994</c:v>
                </c:pt>
                <c:pt idx="51">
                  <c:v>58.744127999999996</c:v>
                </c:pt>
                <c:pt idx="52">
                  <c:v>60.831922</c:v>
                </c:pt>
                <c:pt idx="53">
                  <c:v>62.919715</c:v>
                </c:pt>
                <c:pt idx="54">
                  <c:v>65.007509</c:v>
                </c:pt>
                <c:pt idx="55">
                  <c:v>67.095303</c:v>
                </c:pt>
                <c:pt idx="56">
                  <c:v>69.183097</c:v>
                </c:pt>
                <c:pt idx="57">
                  <c:v>71.614341</c:v>
                </c:pt>
                <c:pt idx="58">
                  <c:v>74.515383</c:v>
                </c:pt>
                <c:pt idx="59">
                  <c:v>77.416426</c:v>
                </c:pt>
                <c:pt idx="60">
                  <c:v>80.31746799999999</c:v>
                </c:pt>
                <c:pt idx="61">
                  <c:v>83.21851</c:v>
                </c:pt>
                <c:pt idx="62">
                  <c:v>86.119553</c:v>
                </c:pt>
                <c:pt idx="63">
                  <c:v>89.020595</c:v>
                </c:pt>
                <c:pt idx="64">
                  <c:v>91.92163699999999</c:v>
                </c:pt>
                <c:pt idx="65">
                  <c:v>94.82267999999999</c:v>
                </c:pt>
                <c:pt idx="66">
                  <c:v>97.723722</c:v>
                </c:pt>
                <c:pt idx="67">
                  <c:v>101.157945</c:v>
                </c:pt>
                <c:pt idx="68">
                  <c:v>105.255777</c:v>
                </c:pt>
                <c:pt idx="69">
                  <c:v>109.353608</c:v>
                </c:pt>
                <c:pt idx="70">
                  <c:v>113.451439</c:v>
                </c:pt>
                <c:pt idx="71">
                  <c:v>117.54926999999999</c:v>
                </c:pt>
                <c:pt idx="72">
                  <c:v>121.64710199999999</c:v>
                </c:pt>
                <c:pt idx="73">
                  <c:v>125.74493299999999</c:v>
                </c:pt>
                <c:pt idx="74">
                  <c:v>129.842764</c:v>
                </c:pt>
                <c:pt idx="75">
                  <c:v>133.940595</c:v>
                </c:pt>
                <c:pt idx="76">
                  <c:v>138.038426</c:v>
                </c:pt>
                <c:pt idx="77">
                  <c:v>142.889396</c:v>
                </c:pt>
                <c:pt idx="78">
                  <c:v>148.573835</c:v>
                </c:pt>
                <c:pt idx="79">
                  <c:v>154.258274</c:v>
                </c:pt>
                <c:pt idx="80">
                  <c:v>159.942713</c:v>
                </c:pt>
                <c:pt idx="81">
                  <c:v>165.627152</c:v>
                </c:pt>
                <c:pt idx="82">
                  <c:v>171.311592</c:v>
                </c:pt>
                <c:pt idx="83">
                  <c:v>176.996031</c:v>
                </c:pt>
                <c:pt idx="84">
                  <c:v>182.68046999999999</c:v>
                </c:pt>
                <c:pt idx="85">
                  <c:v>188.36490899999998</c:v>
                </c:pt>
                <c:pt idx="86">
                  <c:v>194.98445999999998</c:v>
                </c:pt>
                <c:pt idx="87">
                  <c:v>202.883132</c:v>
                </c:pt>
                <c:pt idx="88">
                  <c:v>210.781804</c:v>
                </c:pt>
                <c:pt idx="89">
                  <c:v>218.680475</c:v>
                </c:pt>
                <c:pt idx="90">
                  <c:v>226.57914699999998</c:v>
                </c:pt>
                <c:pt idx="91">
                  <c:v>234.47781899999998</c:v>
                </c:pt>
                <c:pt idx="92">
                  <c:v>242.376491</c:v>
                </c:pt>
                <c:pt idx="93">
                  <c:v>250.275162</c:v>
                </c:pt>
                <c:pt idx="94">
                  <c:v>258.173834</c:v>
                </c:pt>
                <c:pt idx="95">
                  <c:v>266.072506</c:v>
                </c:pt>
                <c:pt idx="96">
                  <c:v>275.42287</c:v>
                </c:pt>
                <c:pt idx="97">
                  <c:v>286.379768</c:v>
                </c:pt>
                <c:pt idx="98">
                  <c:v>297.336666</c:v>
                </c:pt>
                <c:pt idx="99">
                  <c:v>308.293564</c:v>
                </c:pt>
                <c:pt idx="100">
                  <c:v>319.25046299999997</c:v>
                </c:pt>
                <c:pt idx="101">
                  <c:v>330.207361</c:v>
                </c:pt>
                <c:pt idx="102">
                  <c:v>341.16425899999996</c:v>
                </c:pt>
                <c:pt idx="103">
                  <c:v>352.121157</c:v>
                </c:pt>
                <c:pt idx="104">
                  <c:v>363.078055</c:v>
                </c:pt>
                <c:pt idx="105">
                  <c:v>375.837404</c:v>
                </c:pt>
                <c:pt idx="106">
                  <c:v>391.06229099999996</c:v>
                </c:pt>
                <c:pt idx="107">
                  <c:v>406.287178</c:v>
                </c:pt>
                <c:pt idx="108">
                  <c:v>421.51206399999995</c:v>
                </c:pt>
                <c:pt idx="109">
                  <c:v>436.736951</c:v>
                </c:pt>
                <c:pt idx="110">
                  <c:v>451.961837</c:v>
                </c:pt>
                <c:pt idx="111">
                  <c:v>467.18672399999997</c:v>
                </c:pt>
                <c:pt idx="112">
                  <c:v>482.411611</c:v>
                </c:pt>
                <c:pt idx="113">
                  <c:v>497.63649699999996</c:v>
                </c:pt>
                <c:pt idx="114">
                  <c:v>512.8613839999999</c:v>
                </c:pt>
                <c:pt idx="115">
                  <c:v>530.884444</c:v>
                </c:pt>
                <c:pt idx="116">
                  <c:v>552.004138</c:v>
                </c:pt>
                <c:pt idx="117">
                  <c:v>573.123832</c:v>
                </c:pt>
                <c:pt idx="118">
                  <c:v>594.243526</c:v>
                </c:pt>
                <c:pt idx="119">
                  <c:v>615.36322</c:v>
                </c:pt>
                <c:pt idx="120">
                  <c:v>636.4829139999999</c:v>
                </c:pt>
                <c:pt idx="121">
                  <c:v>657.6026079999999</c:v>
                </c:pt>
                <c:pt idx="122">
                  <c:v>678.722302</c:v>
                </c:pt>
                <c:pt idx="123">
                  <c:v>699.841996</c:v>
                </c:pt>
                <c:pt idx="124">
                  <c:v>724.43596</c:v>
                </c:pt>
                <c:pt idx="125">
                  <c:v>753.782308</c:v>
                </c:pt>
                <c:pt idx="126">
                  <c:v>783.128657</c:v>
                </c:pt>
                <c:pt idx="127">
                  <c:v>812.475005</c:v>
                </c:pt>
                <c:pt idx="128">
                  <c:v>841.8213529999999</c:v>
                </c:pt>
                <c:pt idx="129">
                  <c:v>871.167702</c:v>
                </c:pt>
                <c:pt idx="130">
                  <c:v>900.51405</c:v>
                </c:pt>
                <c:pt idx="131">
                  <c:v>929.8603979999999</c:v>
                </c:pt>
                <c:pt idx="132">
                  <c:v>959.206746</c:v>
                </c:pt>
                <c:pt idx="133">
                  <c:v>988.553095</c:v>
                </c:pt>
                <c:pt idx="134">
                  <c:v>1023.2929919999999</c:v>
                </c:pt>
                <c:pt idx="135">
                  <c:v>1064.745811</c:v>
                </c:pt>
                <c:pt idx="136">
                  <c:v>1106.1986299999999</c:v>
                </c:pt>
                <c:pt idx="137">
                  <c:v>1147.651449</c:v>
                </c:pt>
                <c:pt idx="138">
                  <c:v>1189.104267</c:v>
                </c:pt>
                <c:pt idx="139">
                  <c:v>1230.557086</c:v>
                </c:pt>
                <c:pt idx="140">
                  <c:v>1272.009905</c:v>
                </c:pt>
                <c:pt idx="141">
                  <c:v>1313.462724</c:v>
                </c:pt>
                <c:pt idx="142">
                  <c:v>1354.915542</c:v>
                </c:pt>
                <c:pt idx="143">
                  <c:v>1396.368361</c:v>
                </c:pt>
                <c:pt idx="144">
                  <c:v>1445.4397709999998</c:v>
                </c:pt>
                <c:pt idx="145">
                  <c:v>1502.9423889999998</c:v>
                </c:pt>
                <c:pt idx="146">
                  <c:v>1560.445008</c:v>
                </c:pt>
                <c:pt idx="147">
                  <c:v>1617.947626</c:v>
                </c:pt>
                <c:pt idx="148">
                  <c:v>1675.4502439999999</c:v>
                </c:pt>
                <c:pt idx="149">
                  <c:v>1732.952863</c:v>
                </c:pt>
                <c:pt idx="150">
                  <c:v>1790.455481</c:v>
                </c:pt>
                <c:pt idx="151">
                  <c:v>1847.9580999999998</c:v>
                </c:pt>
                <c:pt idx="152">
                  <c:v>1905.4607179999998</c:v>
                </c:pt>
                <c:pt idx="153">
                  <c:v>1972.422736</c:v>
                </c:pt>
                <c:pt idx="154">
                  <c:v>2052.3240769999998</c:v>
                </c:pt>
                <c:pt idx="155">
                  <c:v>2132.225418</c:v>
                </c:pt>
                <c:pt idx="156">
                  <c:v>2212.1267589999998</c:v>
                </c:pt>
                <c:pt idx="157">
                  <c:v>2292.0281</c:v>
                </c:pt>
                <c:pt idx="158">
                  <c:v>2371.92944</c:v>
                </c:pt>
                <c:pt idx="159">
                  <c:v>2451.830781</c:v>
                </c:pt>
                <c:pt idx="160">
                  <c:v>2531.732122</c:v>
                </c:pt>
                <c:pt idx="161">
                  <c:v>2611.6334629999997</c:v>
                </c:pt>
                <c:pt idx="162">
                  <c:v>2691.534804</c:v>
                </c:pt>
                <c:pt idx="163">
                  <c:v>2786.121169</c:v>
                </c:pt>
                <c:pt idx="164">
                  <c:v>2896.958898</c:v>
                </c:pt>
                <c:pt idx="165">
                  <c:v>3007.796628</c:v>
                </c:pt>
                <c:pt idx="166">
                  <c:v>3118.634357</c:v>
                </c:pt>
                <c:pt idx="167">
                  <c:v>3229.4720869999996</c:v>
                </c:pt>
                <c:pt idx="168">
                  <c:v>3340.309816</c:v>
                </c:pt>
                <c:pt idx="169">
                  <c:v>3451.1475459999997</c:v>
                </c:pt>
                <c:pt idx="170">
                  <c:v>3561.985275</c:v>
                </c:pt>
                <c:pt idx="171">
                  <c:v>3672.8230049999997</c:v>
                </c:pt>
                <c:pt idx="172">
                  <c:v>3801.893963</c:v>
                </c:pt>
                <c:pt idx="173">
                  <c:v>3955.905788</c:v>
                </c:pt>
                <c:pt idx="174">
                  <c:v>4109.917613</c:v>
                </c:pt>
                <c:pt idx="175">
                  <c:v>4263.929439</c:v>
                </c:pt>
                <c:pt idx="176">
                  <c:v>4417.941264</c:v>
                </c:pt>
                <c:pt idx="177">
                  <c:v>4571.953089</c:v>
                </c:pt>
                <c:pt idx="178">
                  <c:v>4725.964914</c:v>
                </c:pt>
                <c:pt idx="179">
                  <c:v>4879.976739</c:v>
                </c:pt>
                <c:pt idx="180">
                  <c:v>5033.988564</c:v>
                </c:pt>
                <c:pt idx="181">
                  <c:v>5188.000389</c:v>
                </c:pt>
                <c:pt idx="182">
                  <c:v>5370.317964</c:v>
                </c:pt>
                <c:pt idx="183">
                  <c:v>5583.960449</c:v>
                </c:pt>
                <c:pt idx="184">
                  <c:v>5797.602934</c:v>
                </c:pt>
                <c:pt idx="185">
                  <c:v>6011.245419</c:v>
                </c:pt>
                <c:pt idx="186">
                  <c:v>6224.887904</c:v>
                </c:pt>
                <c:pt idx="187">
                  <c:v>6438.530389</c:v>
                </c:pt>
                <c:pt idx="188">
                  <c:v>6652.172874</c:v>
                </c:pt>
                <c:pt idx="189">
                  <c:v>6865.815358999999</c:v>
                </c:pt>
                <c:pt idx="190">
                  <c:v>7079.457844</c:v>
                </c:pt>
                <c:pt idx="191">
                  <c:v>7328.245331</c:v>
                </c:pt>
                <c:pt idx="192">
                  <c:v>7625.1069609999995</c:v>
                </c:pt>
                <c:pt idx="193">
                  <c:v>7921.968591</c:v>
                </c:pt>
                <c:pt idx="194">
                  <c:v>8218.830221</c:v>
                </c:pt>
                <c:pt idx="195">
                  <c:v>8515.691851</c:v>
                </c:pt>
                <c:pt idx="196">
                  <c:v>8812.553480999999</c:v>
                </c:pt>
                <c:pt idx="197">
                  <c:v>9109.41511</c:v>
                </c:pt>
                <c:pt idx="198">
                  <c:v>9406.27674</c:v>
                </c:pt>
                <c:pt idx="199">
                  <c:v>9703.138369999999</c:v>
                </c:pt>
                <c:pt idx="200">
                  <c:v>10000</c:v>
                </c:pt>
              </c:numCache>
            </c:numRef>
          </c:xVal>
          <c:yVal>
            <c:numRef>
              <c:f>'S參數'!$AB$5:$AB$205</c:f>
              <c:numCache>
                <c:ptCount val="201"/>
                <c:pt idx="0">
                  <c:v>1.0091114746216197</c:v>
                </c:pt>
                <c:pt idx="1">
                  <c:v>1.0094000394175178</c:v>
                </c:pt>
                <c:pt idx="2">
                  <c:v>1.009426551064548</c:v>
                </c:pt>
                <c:pt idx="3">
                  <c:v>1.0102806036132006</c:v>
                </c:pt>
                <c:pt idx="4">
                  <c:v>1.0101256076809924</c:v>
                </c:pt>
                <c:pt idx="5">
                  <c:v>1.0108172576993306</c:v>
                </c:pt>
                <c:pt idx="6">
                  <c:v>1.0112929955021221</c:v>
                </c:pt>
                <c:pt idx="7">
                  <c:v>1.0111377314816878</c:v>
                </c:pt>
                <c:pt idx="8">
                  <c:v>1.0116352650134677</c:v>
                </c:pt>
                <c:pt idx="9">
                  <c:v>1.0116094939446276</c:v>
                </c:pt>
                <c:pt idx="10">
                  <c:v>1.0121034584591087</c:v>
                </c:pt>
                <c:pt idx="11">
                  <c:v>1.0131904095957263</c:v>
                </c:pt>
                <c:pt idx="12">
                  <c:v>1.0138604541419194</c:v>
                </c:pt>
                <c:pt idx="13">
                  <c:v>1.0134969997770038</c:v>
                </c:pt>
                <c:pt idx="14">
                  <c:v>1.0135203765648733</c:v>
                </c:pt>
                <c:pt idx="15">
                  <c:v>1.0147141872837562</c:v>
                </c:pt>
                <c:pt idx="16">
                  <c:v>1.015867251465345</c:v>
                </c:pt>
                <c:pt idx="17">
                  <c:v>1.0156494432562948</c:v>
                </c:pt>
                <c:pt idx="18">
                  <c:v>1.0157575577213809</c:v>
                </c:pt>
                <c:pt idx="19">
                  <c:v>1.0160763398533208</c:v>
                </c:pt>
                <c:pt idx="20">
                  <c:v>1.016909628678216</c:v>
                </c:pt>
                <c:pt idx="21">
                  <c:v>1.017604837967991</c:v>
                </c:pt>
                <c:pt idx="22">
                  <c:v>1.0181781023784524</c:v>
                </c:pt>
                <c:pt idx="23">
                  <c:v>1.0186937796927427</c:v>
                </c:pt>
                <c:pt idx="24">
                  <c:v>1.0192464504195693</c:v>
                </c:pt>
                <c:pt idx="25">
                  <c:v>1.020046119826983</c:v>
                </c:pt>
                <c:pt idx="26">
                  <c:v>1.0200133746691546</c:v>
                </c:pt>
                <c:pt idx="27">
                  <c:v>1.020724138901927</c:v>
                </c:pt>
                <c:pt idx="28">
                  <c:v>1.0207967507414197</c:v>
                </c:pt>
                <c:pt idx="29">
                  <c:v>1.022327189387943</c:v>
                </c:pt>
                <c:pt idx="30">
                  <c:v>1.0234478610891242</c:v>
                </c:pt>
                <c:pt idx="31">
                  <c:v>1.023137896785594</c:v>
                </c:pt>
                <c:pt idx="32">
                  <c:v>1.0243553360151838</c:v>
                </c:pt>
                <c:pt idx="33">
                  <c:v>1.025204175766602</c:v>
                </c:pt>
                <c:pt idx="34">
                  <c:v>1.026283972178594</c:v>
                </c:pt>
                <c:pt idx="35">
                  <c:v>1.0266652694611398</c:v>
                </c:pt>
                <c:pt idx="36">
                  <c:v>1.027963033431766</c:v>
                </c:pt>
                <c:pt idx="37">
                  <c:v>1.0288087790304559</c:v>
                </c:pt>
                <c:pt idx="38">
                  <c:v>1.0292101353746903</c:v>
                </c:pt>
                <c:pt idx="39">
                  <c:v>1.0304020601588242</c:v>
                </c:pt>
                <c:pt idx="40">
                  <c:v>1.0319088343742597</c:v>
                </c:pt>
                <c:pt idx="41">
                  <c:v>1.0325493702442188</c:v>
                </c:pt>
                <c:pt idx="42">
                  <c:v>1.0332044355732368</c:v>
                </c:pt>
                <c:pt idx="43">
                  <c:v>1.0345492114779025</c:v>
                </c:pt>
                <c:pt idx="44">
                  <c:v>1.0359248005002817</c:v>
                </c:pt>
                <c:pt idx="45">
                  <c:v>1.0367007169752949</c:v>
                </c:pt>
                <c:pt idx="46">
                  <c:v>1.038058691400697</c:v>
                </c:pt>
                <c:pt idx="47">
                  <c:v>1.0391042247577473</c:v>
                </c:pt>
                <c:pt idx="48">
                  <c:v>1.0403694340886733</c:v>
                </c:pt>
                <c:pt idx="49">
                  <c:v>1.0415204602827635</c:v>
                </c:pt>
                <c:pt idx="50">
                  <c:v>1.0430287653586041</c:v>
                </c:pt>
                <c:pt idx="51">
                  <c:v>1.0449257493481265</c:v>
                </c:pt>
                <c:pt idx="52">
                  <c:v>1.0464015946966676</c:v>
                </c:pt>
                <c:pt idx="53">
                  <c:v>1.0477002376211568</c:v>
                </c:pt>
                <c:pt idx="54">
                  <c:v>1.0490192367178521</c:v>
                </c:pt>
                <c:pt idx="55">
                  <c:v>1.050488311102645</c:v>
                </c:pt>
                <c:pt idx="56">
                  <c:v>1.051562114097499</c:v>
                </c:pt>
                <c:pt idx="57">
                  <c:v>1.0527933607724118</c:v>
                </c:pt>
                <c:pt idx="58">
                  <c:v>1.0554698891399728</c:v>
                </c:pt>
                <c:pt idx="59">
                  <c:v>1.0578195033057403</c:v>
                </c:pt>
                <c:pt idx="60">
                  <c:v>1.0593399984037262</c:v>
                </c:pt>
                <c:pt idx="61">
                  <c:v>1.0615214516984564</c:v>
                </c:pt>
                <c:pt idx="62">
                  <c:v>1.0633697888470808</c:v>
                </c:pt>
                <c:pt idx="63">
                  <c:v>1.0662236849396527</c:v>
                </c:pt>
                <c:pt idx="64">
                  <c:v>1.0679999679810483</c:v>
                </c:pt>
                <c:pt idx="65">
                  <c:v>1.0696506022183525</c:v>
                </c:pt>
                <c:pt idx="66">
                  <c:v>1.0722106264641837</c:v>
                </c:pt>
                <c:pt idx="67">
                  <c:v>1.0744119848407252</c:v>
                </c:pt>
                <c:pt idx="68">
                  <c:v>1.0776467051222955</c:v>
                </c:pt>
                <c:pt idx="69">
                  <c:v>1.0794367821834738</c:v>
                </c:pt>
                <c:pt idx="70">
                  <c:v>1.0825261612154327</c:v>
                </c:pt>
                <c:pt idx="71">
                  <c:v>1.0864289008289594</c:v>
                </c:pt>
                <c:pt idx="72">
                  <c:v>1.0884103487537564</c:v>
                </c:pt>
                <c:pt idx="73">
                  <c:v>1.092367260776536</c:v>
                </c:pt>
                <c:pt idx="74">
                  <c:v>1.0941922017202033</c:v>
                </c:pt>
                <c:pt idx="75">
                  <c:v>1.0969030586452286</c:v>
                </c:pt>
                <c:pt idx="76">
                  <c:v>1.1003008873258493</c:v>
                </c:pt>
                <c:pt idx="77">
                  <c:v>1.1030113296166022</c:v>
                </c:pt>
                <c:pt idx="78">
                  <c:v>1.1069431558602818</c:v>
                </c:pt>
                <c:pt idx="79">
                  <c:v>1.1116916847503473</c:v>
                </c:pt>
                <c:pt idx="80">
                  <c:v>1.1150211419589553</c:v>
                </c:pt>
                <c:pt idx="81">
                  <c:v>1.1192144006164328</c:v>
                </c:pt>
                <c:pt idx="82">
                  <c:v>1.1226852923086732</c:v>
                </c:pt>
                <c:pt idx="83">
                  <c:v>1.1274760116850528</c:v>
                </c:pt>
                <c:pt idx="84">
                  <c:v>1.1315668542142516</c:v>
                </c:pt>
                <c:pt idx="85">
                  <c:v>1.1356491741484447</c:v>
                </c:pt>
                <c:pt idx="86">
                  <c:v>1.1411274437485304</c:v>
                </c:pt>
                <c:pt idx="87">
                  <c:v>1.146619046999875</c:v>
                </c:pt>
                <c:pt idx="88">
                  <c:v>1.1521066567010225</c:v>
                </c:pt>
                <c:pt idx="89">
                  <c:v>1.1584360386042414</c:v>
                </c:pt>
                <c:pt idx="90">
                  <c:v>1.1642753395095957</c:v>
                </c:pt>
                <c:pt idx="91">
                  <c:v>1.1702076392678284</c:v>
                </c:pt>
                <c:pt idx="92">
                  <c:v>1.1720382670317875</c:v>
                </c:pt>
                <c:pt idx="93">
                  <c:v>1.178123213106503</c:v>
                </c:pt>
                <c:pt idx="94">
                  <c:v>1.1837082067245872</c:v>
                </c:pt>
                <c:pt idx="95">
                  <c:v>1.1897754877873403</c:v>
                </c:pt>
                <c:pt idx="96">
                  <c:v>1.1973000661958415</c:v>
                </c:pt>
                <c:pt idx="97">
                  <c:v>1.2050017046235135</c:v>
                </c:pt>
                <c:pt idx="98">
                  <c:v>1.2131707296689538</c:v>
                </c:pt>
                <c:pt idx="99">
                  <c:v>1.222009792013472</c:v>
                </c:pt>
                <c:pt idx="100">
                  <c:v>1.2301321613723035</c:v>
                </c:pt>
                <c:pt idx="101">
                  <c:v>1.2383872613631597</c:v>
                </c:pt>
                <c:pt idx="102">
                  <c:v>1.246605733344523</c:v>
                </c:pt>
                <c:pt idx="103">
                  <c:v>1.2549880827971818</c:v>
                </c:pt>
                <c:pt idx="104">
                  <c:v>1.263917046318177</c:v>
                </c:pt>
                <c:pt idx="105">
                  <c:v>1.2745812832494765</c:v>
                </c:pt>
                <c:pt idx="106">
                  <c:v>1.2869415829113362</c:v>
                </c:pt>
                <c:pt idx="107">
                  <c:v>1.2985738562993216</c:v>
                </c:pt>
                <c:pt idx="108">
                  <c:v>1.3112384606524632</c:v>
                </c:pt>
                <c:pt idx="109">
                  <c:v>1.3233370147639634</c:v>
                </c:pt>
                <c:pt idx="110">
                  <c:v>1.336521744973692</c:v>
                </c:pt>
                <c:pt idx="111">
                  <c:v>1.3486739616439958</c:v>
                </c:pt>
                <c:pt idx="112">
                  <c:v>1.3626831973047289</c:v>
                </c:pt>
                <c:pt idx="113">
                  <c:v>1.3755287924635005</c:v>
                </c:pt>
                <c:pt idx="114">
                  <c:v>1.3871796699188463</c:v>
                </c:pt>
                <c:pt idx="115">
                  <c:v>1.404551952393311</c:v>
                </c:pt>
                <c:pt idx="116">
                  <c:v>1.4238377352274354</c:v>
                </c:pt>
                <c:pt idx="117">
                  <c:v>1.4428385923713594</c:v>
                </c:pt>
                <c:pt idx="118">
                  <c:v>1.4628939449943237</c:v>
                </c:pt>
                <c:pt idx="119">
                  <c:v>1.4826978044413126</c:v>
                </c:pt>
                <c:pt idx="120">
                  <c:v>1.502243367240218</c:v>
                </c:pt>
                <c:pt idx="121">
                  <c:v>1.521714101830738</c:v>
                </c:pt>
                <c:pt idx="122">
                  <c:v>1.5440197558367248</c:v>
                </c:pt>
                <c:pt idx="123">
                  <c:v>1.5651928022258026</c:v>
                </c:pt>
                <c:pt idx="124">
                  <c:v>1.5886350128903104</c:v>
                </c:pt>
                <c:pt idx="125">
                  <c:v>1.6210347028582657</c:v>
                </c:pt>
                <c:pt idx="126">
                  <c:v>1.6505327899943711</c:v>
                </c:pt>
                <c:pt idx="127">
                  <c:v>1.684467239017675</c:v>
                </c:pt>
                <c:pt idx="128">
                  <c:v>1.71619688199307</c:v>
                </c:pt>
                <c:pt idx="129">
                  <c:v>1.751746489102164</c:v>
                </c:pt>
                <c:pt idx="130">
                  <c:v>1.7865034741775898</c:v>
                </c:pt>
                <c:pt idx="131">
                  <c:v>1.8208299059001238</c:v>
                </c:pt>
                <c:pt idx="132">
                  <c:v>1.859206486777569</c:v>
                </c:pt>
                <c:pt idx="133">
                  <c:v>1.894873727647948</c:v>
                </c:pt>
                <c:pt idx="134">
                  <c:v>1.9410108319132817</c:v>
                </c:pt>
                <c:pt idx="135">
                  <c:v>1.99692018781779</c:v>
                </c:pt>
                <c:pt idx="136">
                  <c:v>2.0541712498378875</c:v>
                </c:pt>
                <c:pt idx="137">
                  <c:v>2.11508630680435</c:v>
                </c:pt>
                <c:pt idx="138">
                  <c:v>2.17778231495856</c:v>
                </c:pt>
                <c:pt idx="139">
                  <c:v>2.2410164241469896</c:v>
                </c:pt>
                <c:pt idx="140">
                  <c:v>2.310870296672803</c:v>
                </c:pt>
                <c:pt idx="141">
                  <c:v>2.386079900751564</c:v>
                </c:pt>
                <c:pt idx="142">
                  <c:v>2.459127655151535</c:v>
                </c:pt>
                <c:pt idx="143">
                  <c:v>2.5298255746945504</c:v>
                </c:pt>
                <c:pt idx="144">
                  <c:v>2.6243280785440746</c:v>
                </c:pt>
                <c:pt idx="145">
                  <c:v>2.730356355833598</c:v>
                </c:pt>
                <c:pt idx="146">
                  <c:v>2.8553078466423543</c:v>
                </c:pt>
                <c:pt idx="147">
                  <c:v>2.985637065694834</c:v>
                </c:pt>
                <c:pt idx="148">
                  <c:v>3.11937688038682</c:v>
                </c:pt>
                <c:pt idx="149">
                  <c:v>3.2480521501984723</c:v>
                </c:pt>
                <c:pt idx="150">
                  <c:v>3.3909264679671445</c:v>
                </c:pt>
                <c:pt idx="151">
                  <c:v>3.363566887181841</c:v>
                </c:pt>
                <c:pt idx="152">
                  <c:v>3.530112307818881</c:v>
                </c:pt>
                <c:pt idx="153">
                  <c:v>3.7485572092750883</c:v>
                </c:pt>
                <c:pt idx="154">
                  <c:v>4.039566192074049</c:v>
                </c:pt>
                <c:pt idx="155">
                  <c:v>4.317794420345419</c:v>
                </c:pt>
                <c:pt idx="156">
                  <c:v>4.622076353984515</c:v>
                </c:pt>
                <c:pt idx="157">
                  <c:v>5.012700820580324</c:v>
                </c:pt>
                <c:pt idx="158">
                  <c:v>5.486784066440706</c:v>
                </c:pt>
                <c:pt idx="159">
                  <c:v>5.905507340980495</c:v>
                </c:pt>
                <c:pt idx="160">
                  <c:v>6.314398277443911</c:v>
                </c:pt>
                <c:pt idx="161">
                  <c:v>6.819828904416955</c:v>
                </c:pt>
                <c:pt idx="162">
                  <c:v>7.236177576110263</c:v>
                </c:pt>
                <c:pt idx="163">
                  <c:v>7.91498728285516</c:v>
                </c:pt>
                <c:pt idx="164">
                  <c:v>8.915064929621016</c:v>
                </c:pt>
                <c:pt idx="165">
                  <c:v>9.883452741906233</c:v>
                </c:pt>
                <c:pt idx="166">
                  <c:v>11.021844746691286</c:v>
                </c:pt>
                <c:pt idx="167">
                  <c:v>12.184718031732077</c:v>
                </c:pt>
                <c:pt idx="168">
                  <c:v>13.40050974870342</c:v>
                </c:pt>
                <c:pt idx="169">
                  <c:v>14.825787592514086</c:v>
                </c:pt>
                <c:pt idx="170">
                  <c:v>16.45293085388018</c:v>
                </c:pt>
                <c:pt idx="171">
                  <c:v>18.070936410042975</c:v>
                </c:pt>
                <c:pt idx="172">
                  <c:v>19.49137854907655</c:v>
                </c:pt>
                <c:pt idx="173">
                  <c:v>23.019345371713147</c:v>
                </c:pt>
                <c:pt idx="174">
                  <c:v>23.478997123362188</c:v>
                </c:pt>
                <c:pt idx="175">
                  <c:v>32.091339828499635</c:v>
                </c:pt>
                <c:pt idx="176">
                  <c:v>34.833195303026116</c:v>
                </c:pt>
                <c:pt idx="177">
                  <c:v>35.62318969636798</c:v>
                </c:pt>
                <c:pt idx="178">
                  <c:v>39.94168916730568</c:v>
                </c:pt>
                <c:pt idx="179">
                  <c:v>45.61046789510163</c:v>
                </c:pt>
                <c:pt idx="180">
                  <c:v>56.359382836932426</c:v>
                </c:pt>
                <c:pt idx="181">
                  <c:v>57.12691320992955</c:v>
                </c:pt>
                <c:pt idx="182">
                  <c:v>61.78750206152459</c:v>
                </c:pt>
                <c:pt idx="183">
                  <c:v>60.17286625232486</c:v>
                </c:pt>
                <c:pt idx="184">
                  <c:v>71.20020709947984</c:v>
                </c:pt>
                <c:pt idx="185">
                  <c:v>111.0731462623736</c:v>
                </c:pt>
                <c:pt idx="186">
                  <c:v>86.0322702455186</c:v>
                </c:pt>
                <c:pt idx="187">
                  <c:v>121.66042227911656</c:v>
                </c:pt>
                <c:pt idx="188">
                  <c:v>89.84878988786248</c:v>
                </c:pt>
                <c:pt idx="189">
                  <c:v>234.822560481711</c:v>
                </c:pt>
                <c:pt idx="190">
                  <c:v>101.84899449664981</c:v>
                </c:pt>
                <c:pt idx="191">
                  <c:v>150.10061245739206</c:v>
                </c:pt>
                <c:pt idx="192">
                  <c:v>87.3046836605958</c:v>
                </c:pt>
                <c:pt idx="193">
                  <c:v>86.82452958697361</c:v>
                </c:pt>
                <c:pt idx="194">
                  <c:v>82.85776409995749</c:v>
                </c:pt>
                <c:pt idx="195">
                  <c:v>73.07456344864339</c:v>
                </c:pt>
                <c:pt idx="196">
                  <c:v>55.51138649668584</c:v>
                </c:pt>
                <c:pt idx="197">
                  <c:v>80.86274520857647</c:v>
                </c:pt>
                <c:pt idx="198">
                  <c:v>54.101813512580755</c:v>
                </c:pt>
                <c:pt idx="199">
                  <c:v>67.02803039120968</c:v>
                </c:pt>
                <c:pt idx="200">
                  <c:v>36.54446605978864</c:v>
                </c:pt>
              </c:numCache>
            </c:numRef>
          </c:yVal>
          <c:smooth val="1"/>
        </c:ser>
        <c:axId val="13481237"/>
        <c:axId val="54222270"/>
      </c:scatterChart>
      <c:valAx>
        <c:axId val="13481237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(MHz)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22270"/>
        <c:crossesAt val="0"/>
        <c:crossBetween val="midCat"/>
        <c:dispUnits/>
      </c:valAx>
      <c:valAx>
        <c:axId val="54222270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Attenuation (dB)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_ ;\-#,##0\ 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81237"/>
        <c:crossesAt val="10"/>
        <c:crossBetween val="midCat"/>
        <c:dispUnits/>
        <c:majorUnit val="1"/>
        <c:minorUnit val="0.5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95"/>
          <c:y val="0.15875"/>
          <c:w val="0.32125"/>
          <c:h val="0.15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Insertion Loss/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Return Loss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vs Frequency</a:t>
            </a:r>
          </a:p>
        </c:rich>
      </c:tx>
      <c:layout>
        <c:manualLayout>
          <c:xMode val="factor"/>
          <c:yMode val="factor"/>
          <c:x val="0.0475"/>
          <c:y val="-0.03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"/>
          <c:y val="0.11025"/>
          <c:w val="0.90425"/>
          <c:h val="0.8292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'S參數'!$J$3</c:f>
              <c:strCache>
                <c:ptCount val="1"/>
                <c:pt idx="0">
                  <c:v>S11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'S參數'!$A$5:$A$205</c:f>
              <c:numCache>
                <c:ptCount val="201"/>
                <c:pt idx="0">
                  <c:v>10</c:v>
                </c:pt>
                <c:pt idx="1">
                  <c:v>10.405092</c:v>
                </c:pt>
                <c:pt idx="2">
                  <c:v>10.810184999999999</c:v>
                </c:pt>
                <c:pt idx="3">
                  <c:v>11.215276999999999</c:v>
                </c:pt>
                <c:pt idx="4">
                  <c:v>11.620369</c:v>
                </c:pt>
                <c:pt idx="5">
                  <c:v>12.025462</c:v>
                </c:pt>
                <c:pt idx="6">
                  <c:v>12.430553999999999</c:v>
                </c:pt>
                <c:pt idx="7">
                  <c:v>12.835647</c:v>
                </c:pt>
                <c:pt idx="8">
                  <c:v>13.240739</c:v>
                </c:pt>
                <c:pt idx="9">
                  <c:v>13.645831</c:v>
                </c:pt>
                <c:pt idx="10">
                  <c:v>14.125375</c:v>
                </c:pt>
                <c:pt idx="11">
                  <c:v>14.687311999999999</c:v>
                </c:pt>
                <c:pt idx="12">
                  <c:v>15.249248999999999</c:v>
                </c:pt>
                <c:pt idx="13">
                  <c:v>15.811186</c:v>
                </c:pt>
                <c:pt idx="14">
                  <c:v>16.373123</c:v>
                </c:pt>
                <c:pt idx="15">
                  <c:v>16.93506</c:v>
                </c:pt>
                <c:pt idx="16">
                  <c:v>17.496997</c:v>
                </c:pt>
                <c:pt idx="17">
                  <c:v>18.058934</c:v>
                </c:pt>
                <c:pt idx="18">
                  <c:v>18.620870999999998</c:v>
                </c:pt>
                <c:pt idx="19">
                  <c:v>19.275249</c:v>
                </c:pt>
                <c:pt idx="20">
                  <c:v>20.056075</c:v>
                </c:pt>
                <c:pt idx="21">
                  <c:v>20.8369</c:v>
                </c:pt>
                <c:pt idx="22">
                  <c:v>21.617725999999998</c:v>
                </c:pt>
                <c:pt idx="23">
                  <c:v>22.398552</c:v>
                </c:pt>
                <c:pt idx="24">
                  <c:v>23.179377</c:v>
                </c:pt>
                <c:pt idx="25">
                  <c:v>23.960203</c:v>
                </c:pt>
                <c:pt idx="26">
                  <c:v>24.741028999999997</c:v>
                </c:pt>
                <c:pt idx="27">
                  <c:v>25.521853999999998</c:v>
                </c:pt>
                <c:pt idx="28">
                  <c:v>26.30268</c:v>
                </c:pt>
                <c:pt idx="29">
                  <c:v>27.227013</c:v>
                </c:pt>
                <c:pt idx="30">
                  <c:v>28.310160999999997</c:v>
                </c:pt>
                <c:pt idx="31">
                  <c:v>29.393307999999998</c:v>
                </c:pt>
                <c:pt idx="32">
                  <c:v>30.476456</c:v>
                </c:pt>
                <c:pt idx="33">
                  <c:v>31.559603</c:v>
                </c:pt>
                <c:pt idx="34">
                  <c:v>32.642751</c:v>
                </c:pt>
                <c:pt idx="35">
                  <c:v>33.725898</c:v>
                </c:pt>
                <c:pt idx="36">
                  <c:v>34.809045999999995</c:v>
                </c:pt>
                <c:pt idx="37">
                  <c:v>35.892193</c:v>
                </c:pt>
                <c:pt idx="38">
                  <c:v>37.153523</c:v>
                </c:pt>
                <c:pt idx="39">
                  <c:v>38.658584</c:v>
                </c:pt>
                <c:pt idx="40">
                  <c:v>40.163644999999995</c:v>
                </c:pt>
                <c:pt idx="41">
                  <c:v>41.668706</c:v>
                </c:pt>
                <c:pt idx="42">
                  <c:v>43.173766</c:v>
                </c:pt>
                <c:pt idx="43">
                  <c:v>44.678827</c:v>
                </c:pt>
                <c:pt idx="44">
                  <c:v>46.183887999999996</c:v>
                </c:pt>
                <c:pt idx="45">
                  <c:v>47.688949</c:v>
                </c:pt>
                <c:pt idx="46">
                  <c:v>49.19401</c:v>
                </c:pt>
                <c:pt idx="47">
                  <c:v>50.699070999999996</c:v>
                </c:pt>
                <c:pt idx="48">
                  <c:v>52.480745999999996</c:v>
                </c:pt>
                <c:pt idx="49">
                  <c:v>54.56854</c:v>
                </c:pt>
                <c:pt idx="50">
                  <c:v>56.656333999999994</c:v>
                </c:pt>
                <c:pt idx="51">
                  <c:v>58.744127999999996</c:v>
                </c:pt>
                <c:pt idx="52">
                  <c:v>60.831922</c:v>
                </c:pt>
                <c:pt idx="53">
                  <c:v>62.919715</c:v>
                </c:pt>
                <c:pt idx="54">
                  <c:v>65.007509</c:v>
                </c:pt>
                <c:pt idx="55">
                  <c:v>67.095303</c:v>
                </c:pt>
                <c:pt idx="56">
                  <c:v>69.183097</c:v>
                </c:pt>
                <c:pt idx="57">
                  <c:v>71.614341</c:v>
                </c:pt>
                <c:pt idx="58">
                  <c:v>74.515383</c:v>
                </c:pt>
                <c:pt idx="59">
                  <c:v>77.416426</c:v>
                </c:pt>
                <c:pt idx="60">
                  <c:v>80.31746799999999</c:v>
                </c:pt>
                <c:pt idx="61">
                  <c:v>83.21851</c:v>
                </c:pt>
                <c:pt idx="62">
                  <c:v>86.119553</c:v>
                </c:pt>
                <c:pt idx="63">
                  <c:v>89.020595</c:v>
                </c:pt>
                <c:pt idx="64">
                  <c:v>91.92163699999999</c:v>
                </c:pt>
                <c:pt idx="65">
                  <c:v>94.82267999999999</c:v>
                </c:pt>
                <c:pt idx="66">
                  <c:v>97.723722</c:v>
                </c:pt>
                <c:pt idx="67">
                  <c:v>101.157945</c:v>
                </c:pt>
                <c:pt idx="68">
                  <c:v>105.255777</c:v>
                </c:pt>
                <c:pt idx="69">
                  <c:v>109.353608</c:v>
                </c:pt>
                <c:pt idx="70">
                  <c:v>113.451439</c:v>
                </c:pt>
                <c:pt idx="71">
                  <c:v>117.54926999999999</c:v>
                </c:pt>
                <c:pt idx="72">
                  <c:v>121.64710199999999</c:v>
                </c:pt>
                <c:pt idx="73">
                  <c:v>125.74493299999999</c:v>
                </c:pt>
                <c:pt idx="74">
                  <c:v>129.842764</c:v>
                </c:pt>
                <c:pt idx="75">
                  <c:v>133.940595</c:v>
                </c:pt>
                <c:pt idx="76">
                  <c:v>138.038426</c:v>
                </c:pt>
                <c:pt idx="77">
                  <c:v>142.889396</c:v>
                </c:pt>
                <c:pt idx="78">
                  <c:v>148.573835</c:v>
                </c:pt>
                <c:pt idx="79">
                  <c:v>154.258274</c:v>
                </c:pt>
                <c:pt idx="80">
                  <c:v>159.942713</c:v>
                </c:pt>
                <c:pt idx="81">
                  <c:v>165.627152</c:v>
                </c:pt>
                <c:pt idx="82">
                  <c:v>171.311592</c:v>
                </c:pt>
                <c:pt idx="83">
                  <c:v>176.996031</c:v>
                </c:pt>
                <c:pt idx="84">
                  <c:v>182.68046999999999</c:v>
                </c:pt>
                <c:pt idx="85">
                  <c:v>188.36490899999998</c:v>
                </c:pt>
                <c:pt idx="86">
                  <c:v>194.98445999999998</c:v>
                </c:pt>
                <c:pt idx="87">
                  <c:v>202.883132</c:v>
                </c:pt>
                <c:pt idx="88">
                  <c:v>210.781804</c:v>
                </c:pt>
                <c:pt idx="89">
                  <c:v>218.680475</c:v>
                </c:pt>
                <c:pt idx="90">
                  <c:v>226.57914699999998</c:v>
                </c:pt>
                <c:pt idx="91">
                  <c:v>234.47781899999998</c:v>
                </c:pt>
                <c:pt idx="92">
                  <c:v>242.376491</c:v>
                </c:pt>
                <c:pt idx="93">
                  <c:v>250.275162</c:v>
                </c:pt>
                <c:pt idx="94">
                  <c:v>258.173834</c:v>
                </c:pt>
                <c:pt idx="95">
                  <c:v>266.072506</c:v>
                </c:pt>
                <c:pt idx="96">
                  <c:v>275.42287</c:v>
                </c:pt>
                <c:pt idx="97">
                  <c:v>286.379768</c:v>
                </c:pt>
                <c:pt idx="98">
                  <c:v>297.336666</c:v>
                </c:pt>
                <c:pt idx="99">
                  <c:v>308.293564</c:v>
                </c:pt>
                <c:pt idx="100">
                  <c:v>319.25046299999997</c:v>
                </c:pt>
                <c:pt idx="101">
                  <c:v>330.207361</c:v>
                </c:pt>
                <c:pt idx="102">
                  <c:v>341.16425899999996</c:v>
                </c:pt>
                <c:pt idx="103">
                  <c:v>352.121157</c:v>
                </c:pt>
                <c:pt idx="104">
                  <c:v>363.078055</c:v>
                </c:pt>
                <c:pt idx="105">
                  <c:v>375.837404</c:v>
                </c:pt>
                <c:pt idx="106">
                  <c:v>391.06229099999996</c:v>
                </c:pt>
                <c:pt idx="107">
                  <c:v>406.287178</c:v>
                </c:pt>
                <c:pt idx="108">
                  <c:v>421.51206399999995</c:v>
                </c:pt>
                <c:pt idx="109">
                  <c:v>436.736951</c:v>
                </c:pt>
                <c:pt idx="110">
                  <c:v>451.961837</c:v>
                </c:pt>
                <c:pt idx="111">
                  <c:v>467.18672399999997</c:v>
                </c:pt>
                <c:pt idx="112">
                  <c:v>482.411611</c:v>
                </c:pt>
                <c:pt idx="113">
                  <c:v>497.63649699999996</c:v>
                </c:pt>
                <c:pt idx="114">
                  <c:v>512.8613839999999</c:v>
                </c:pt>
                <c:pt idx="115">
                  <c:v>530.884444</c:v>
                </c:pt>
                <c:pt idx="116">
                  <c:v>552.004138</c:v>
                </c:pt>
                <c:pt idx="117">
                  <c:v>573.123832</c:v>
                </c:pt>
                <c:pt idx="118">
                  <c:v>594.243526</c:v>
                </c:pt>
                <c:pt idx="119">
                  <c:v>615.36322</c:v>
                </c:pt>
                <c:pt idx="120">
                  <c:v>636.4829139999999</c:v>
                </c:pt>
                <c:pt idx="121">
                  <c:v>657.6026079999999</c:v>
                </c:pt>
                <c:pt idx="122">
                  <c:v>678.722302</c:v>
                </c:pt>
                <c:pt idx="123">
                  <c:v>699.841996</c:v>
                </c:pt>
                <c:pt idx="124">
                  <c:v>724.43596</c:v>
                </c:pt>
                <c:pt idx="125">
                  <c:v>753.782308</c:v>
                </c:pt>
                <c:pt idx="126">
                  <c:v>783.128657</c:v>
                </c:pt>
                <c:pt idx="127">
                  <c:v>812.475005</c:v>
                </c:pt>
                <c:pt idx="128">
                  <c:v>841.8213529999999</c:v>
                </c:pt>
                <c:pt idx="129">
                  <c:v>871.167702</c:v>
                </c:pt>
                <c:pt idx="130">
                  <c:v>900.51405</c:v>
                </c:pt>
                <c:pt idx="131">
                  <c:v>929.8603979999999</c:v>
                </c:pt>
                <c:pt idx="132">
                  <c:v>959.206746</c:v>
                </c:pt>
                <c:pt idx="133">
                  <c:v>988.553095</c:v>
                </c:pt>
                <c:pt idx="134">
                  <c:v>1023.2929919999999</c:v>
                </c:pt>
                <c:pt idx="135">
                  <c:v>1064.745811</c:v>
                </c:pt>
                <c:pt idx="136">
                  <c:v>1106.1986299999999</c:v>
                </c:pt>
                <c:pt idx="137">
                  <c:v>1147.651449</c:v>
                </c:pt>
                <c:pt idx="138">
                  <c:v>1189.104267</c:v>
                </c:pt>
                <c:pt idx="139">
                  <c:v>1230.557086</c:v>
                </c:pt>
                <c:pt idx="140">
                  <c:v>1272.009905</c:v>
                </c:pt>
                <c:pt idx="141">
                  <c:v>1313.462724</c:v>
                </c:pt>
                <c:pt idx="142">
                  <c:v>1354.915542</c:v>
                </c:pt>
                <c:pt idx="143">
                  <c:v>1396.368361</c:v>
                </c:pt>
                <c:pt idx="144">
                  <c:v>1445.4397709999998</c:v>
                </c:pt>
                <c:pt idx="145">
                  <c:v>1502.9423889999998</c:v>
                </c:pt>
                <c:pt idx="146">
                  <c:v>1560.445008</c:v>
                </c:pt>
                <c:pt idx="147">
                  <c:v>1617.947626</c:v>
                </c:pt>
                <c:pt idx="148">
                  <c:v>1675.4502439999999</c:v>
                </c:pt>
                <c:pt idx="149">
                  <c:v>1732.952863</c:v>
                </c:pt>
                <c:pt idx="150">
                  <c:v>1790.455481</c:v>
                </c:pt>
                <c:pt idx="151">
                  <c:v>1847.9580999999998</c:v>
                </c:pt>
                <c:pt idx="152">
                  <c:v>1905.4607179999998</c:v>
                </c:pt>
                <c:pt idx="153">
                  <c:v>1972.422736</c:v>
                </c:pt>
                <c:pt idx="154">
                  <c:v>2052.3240769999998</c:v>
                </c:pt>
                <c:pt idx="155">
                  <c:v>2132.225418</c:v>
                </c:pt>
                <c:pt idx="156">
                  <c:v>2212.1267589999998</c:v>
                </c:pt>
                <c:pt idx="157">
                  <c:v>2292.0281</c:v>
                </c:pt>
                <c:pt idx="158">
                  <c:v>2371.92944</c:v>
                </c:pt>
                <c:pt idx="159">
                  <c:v>2451.830781</c:v>
                </c:pt>
                <c:pt idx="160">
                  <c:v>2531.732122</c:v>
                </c:pt>
                <c:pt idx="161">
                  <c:v>2611.6334629999997</c:v>
                </c:pt>
                <c:pt idx="162">
                  <c:v>2691.534804</c:v>
                </c:pt>
                <c:pt idx="163">
                  <c:v>2786.121169</c:v>
                </c:pt>
                <c:pt idx="164">
                  <c:v>2896.958898</c:v>
                </c:pt>
                <c:pt idx="165">
                  <c:v>3007.796628</c:v>
                </c:pt>
                <c:pt idx="166">
                  <c:v>3118.634357</c:v>
                </c:pt>
                <c:pt idx="167">
                  <c:v>3229.4720869999996</c:v>
                </c:pt>
                <c:pt idx="168">
                  <c:v>3340.309816</c:v>
                </c:pt>
                <c:pt idx="169">
                  <c:v>3451.1475459999997</c:v>
                </c:pt>
                <c:pt idx="170">
                  <c:v>3561.985275</c:v>
                </c:pt>
                <c:pt idx="171">
                  <c:v>3672.8230049999997</c:v>
                </c:pt>
                <c:pt idx="172">
                  <c:v>3801.893963</c:v>
                </c:pt>
                <c:pt idx="173">
                  <c:v>3955.905788</c:v>
                </c:pt>
                <c:pt idx="174">
                  <c:v>4109.917613</c:v>
                </c:pt>
                <c:pt idx="175">
                  <c:v>4263.929439</c:v>
                </c:pt>
                <c:pt idx="176">
                  <c:v>4417.941264</c:v>
                </c:pt>
                <c:pt idx="177">
                  <c:v>4571.953089</c:v>
                </c:pt>
                <c:pt idx="178">
                  <c:v>4725.964914</c:v>
                </c:pt>
                <c:pt idx="179">
                  <c:v>4879.976739</c:v>
                </c:pt>
                <c:pt idx="180">
                  <c:v>5033.988564</c:v>
                </c:pt>
                <c:pt idx="181">
                  <c:v>5188.000389</c:v>
                </c:pt>
                <c:pt idx="182">
                  <c:v>5370.317964</c:v>
                </c:pt>
                <c:pt idx="183">
                  <c:v>5583.960449</c:v>
                </c:pt>
                <c:pt idx="184">
                  <c:v>5797.602934</c:v>
                </c:pt>
                <c:pt idx="185">
                  <c:v>6011.245419</c:v>
                </c:pt>
                <c:pt idx="186">
                  <c:v>6224.887904</c:v>
                </c:pt>
                <c:pt idx="187">
                  <c:v>6438.530389</c:v>
                </c:pt>
                <c:pt idx="188">
                  <c:v>6652.172874</c:v>
                </c:pt>
                <c:pt idx="189">
                  <c:v>6865.815358999999</c:v>
                </c:pt>
                <c:pt idx="190">
                  <c:v>7079.457844</c:v>
                </c:pt>
                <c:pt idx="191">
                  <c:v>7328.245331</c:v>
                </c:pt>
                <c:pt idx="192">
                  <c:v>7625.1069609999995</c:v>
                </c:pt>
                <c:pt idx="193">
                  <c:v>7921.968591</c:v>
                </c:pt>
                <c:pt idx="194">
                  <c:v>8218.830221</c:v>
                </c:pt>
                <c:pt idx="195">
                  <c:v>8515.691851</c:v>
                </c:pt>
                <c:pt idx="196">
                  <c:v>8812.553480999999</c:v>
                </c:pt>
                <c:pt idx="197">
                  <c:v>9109.41511</c:v>
                </c:pt>
                <c:pt idx="198">
                  <c:v>9406.27674</c:v>
                </c:pt>
                <c:pt idx="199">
                  <c:v>9703.138369999999</c:v>
                </c:pt>
                <c:pt idx="200">
                  <c:v>10000</c:v>
                </c:pt>
              </c:numCache>
            </c:numRef>
          </c:xVal>
          <c:yVal>
            <c:numRef>
              <c:f>'S參數'!$J$5:$J$205</c:f>
              <c:numCache>
                <c:ptCount val="201"/>
                <c:pt idx="0">
                  <c:v>-47.46855253012656</c:v>
                </c:pt>
                <c:pt idx="1">
                  <c:v>-47.0009022797186</c:v>
                </c:pt>
                <c:pt idx="2">
                  <c:v>-46.66209796282633</c:v>
                </c:pt>
                <c:pt idx="3">
                  <c:v>-45.73620190292763</c:v>
                </c:pt>
                <c:pt idx="4">
                  <c:v>-45.36191328196918</c:v>
                </c:pt>
                <c:pt idx="5">
                  <c:v>-44.88723060024849</c:v>
                </c:pt>
                <c:pt idx="6">
                  <c:v>-45.04219918594104</c:v>
                </c:pt>
                <c:pt idx="7">
                  <c:v>-45.35376678284587</c:v>
                </c:pt>
                <c:pt idx="8">
                  <c:v>-44.24907272751071</c:v>
                </c:pt>
                <c:pt idx="9">
                  <c:v>-44.74103894586408</c:v>
                </c:pt>
                <c:pt idx="10">
                  <c:v>-44.61938565683887</c:v>
                </c:pt>
                <c:pt idx="11">
                  <c:v>-43.396954129711425</c:v>
                </c:pt>
                <c:pt idx="12">
                  <c:v>-44.07719945694676</c:v>
                </c:pt>
                <c:pt idx="13">
                  <c:v>-43.61806365099632</c:v>
                </c:pt>
                <c:pt idx="14">
                  <c:v>-42.87384328853658</c:v>
                </c:pt>
                <c:pt idx="15">
                  <c:v>-43.01284589451207</c:v>
                </c:pt>
                <c:pt idx="16">
                  <c:v>-42.30728566996255</c:v>
                </c:pt>
                <c:pt idx="17">
                  <c:v>-41.96995970692182</c:v>
                </c:pt>
                <c:pt idx="18">
                  <c:v>-42.12550310943186</c:v>
                </c:pt>
                <c:pt idx="19">
                  <c:v>-41.961209952266586</c:v>
                </c:pt>
                <c:pt idx="20">
                  <c:v>-41.5269027918989</c:v>
                </c:pt>
                <c:pt idx="21">
                  <c:v>-41.222508498387846</c:v>
                </c:pt>
                <c:pt idx="22">
                  <c:v>-41.07705255036066</c:v>
                </c:pt>
                <c:pt idx="23">
                  <c:v>-40.63496290335092</c:v>
                </c:pt>
                <c:pt idx="24">
                  <c:v>-40.9655285053322</c:v>
                </c:pt>
                <c:pt idx="25">
                  <c:v>-39.639437101174835</c:v>
                </c:pt>
                <c:pt idx="26">
                  <c:v>-39.96282570125962</c:v>
                </c:pt>
                <c:pt idx="27">
                  <c:v>-39.775938286838056</c:v>
                </c:pt>
                <c:pt idx="28">
                  <c:v>-39.825766930956725</c:v>
                </c:pt>
                <c:pt idx="29">
                  <c:v>-39.294170229055055</c:v>
                </c:pt>
                <c:pt idx="30">
                  <c:v>-39.12477210587659</c:v>
                </c:pt>
                <c:pt idx="31">
                  <c:v>-38.626308578258</c:v>
                </c:pt>
                <c:pt idx="32">
                  <c:v>-38.75886449607571</c:v>
                </c:pt>
                <c:pt idx="33">
                  <c:v>-38.11063651576338</c:v>
                </c:pt>
                <c:pt idx="34">
                  <c:v>-37.39967436785916</c:v>
                </c:pt>
                <c:pt idx="35">
                  <c:v>-37.7611144206863</c:v>
                </c:pt>
                <c:pt idx="36">
                  <c:v>-37.21368284014329</c:v>
                </c:pt>
                <c:pt idx="37">
                  <c:v>-37.004946725912546</c:v>
                </c:pt>
                <c:pt idx="38">
                  <c:v>-36.872691137210516</c:v>
                </c:pt>
                <c:pt idx="39">
                  <c:v>-36.49164714819358</c:v>
                </c:pt>
                <c:pt idx="40">
                  <c:v>-36.36166654828214</c:v>
                </c:pt>
                <c:pt idx="41">
                  <c:v>-35.93072826401953</c:v>
                </c:pt>
                <c:pt idx="42">
                  <c:v>-35.793140154078166</c:v>
                </c:pt>
                <c:pt idx="43">
                  <c:v>-35.3071897257517</c:v>
                </c:pt>
                <c:pt idx="44">
                  <c:v>-35.30754760309634</c:v>
                </c:pt>
                <c:pt idx="45">
                  <c:v>-35.24118337302696</c:v>
                </c:pt>
                <c:pt idx="46">
                  <c:v>-34.504195061905456</c:v>
                </c:pt>
                <c:pt idx="47">
                  <c:v>-34.55324726287895</c:v>
                </c:pt>
                <c:pt idx="48">
                  <c:v>-34.11023215286058</c:v>
                </c:pt>
                <c:pt idx="49">
                  <c:v>-34.06058306321909</c:v>
                </c:pt>
                <c:pt idx="50">
                  <c:v>-33.61830975415405</c:v>
                </c:pt>
                <c:pt idx="51">
                  <c:v>-33.29767966155024</c:v>
                </c:pt>
                <c:pt idx="52">
                  <c:v>-32.97844281765573</c:v>
                </c:pt>
                <c:pt idx="53">
                  <c:v>-32.78414143831519</c:v>
                </c:pt>
                <c:pt idx="54">
                  <c:v>-32.48997812643943</c:v>
                </c:pt>
                <c:pt idx="55">
                  <c:v>-32.121328808676225</c:v>
                </c:pt>
                <c:pt idx="56">
                  <c:v>-31.884780957084338</c:v>
                </c:pt>
                <c:pt idx="57">
                  <c:v>-31.57459375967965</c:v>
                </c:pt>
                <c:pt idx="58">
                  <c:v>-31.405345846525698</c:v>
                </c:pt>
                <c:pt idx="59">
                  <c:v>-31.00290179934391</c:v>
                </c:pt>
                <c:pt idx="60">
                  <c:v>-30.94485697342079</c:v>
                </c:pt>
                <c:pt idx="61">
                  <c:v>-30.518513668368968</c:v>
                </c:pt>
                <c:pt idx="62">
                  <c:v>-30.284360846210458</c:v>
                </c:pt>
                <c:pt idx="63">
                  <c:v>-30.003950006520906</c:v>
                </c:pt>
                <c:pt idx="64">
                  <c:v>-29.71837723838538</c:v>
                </c:pt>
                <c:pt idx="65">
                  <c:v>-29.37239032028706</c:v>
                </c:pt>
                <c:pt idx="66">
                  <c:v>-29.101310663952216</c:v>
                </c:pt>
                <c:pt idx="67">
                  <c:v>-28.91138749232086</c:v>
                </c:pt>
                <c:pt idx="68">
                  <c:v>-28.559769248389244</c:v>
                </c:pt>
                <c:pt idx="69">
                  <c:v>-28.215886286409436</c:v>
                </c:pt>
                <c:pt idx="70">
                  <c:v>-28.021977699883223</c:v>
                </c:pt>
                <c:pt idx="71">
                  <c:v>-27.74609993587593</c:v>
                </c:pt>
                <c:pt idx="72">
                  <c:v>-27.44414165603905</c:v>
                </c:pt>
                <c:pt idx="73">
                  <c:v>-27.10412539921069</c:v>
                </c:pt>
                <c:pt idx="74">
                  <c:v>-26.882823330759727</c:v>
                </c:pt>
                <c:pt idx="75">
                  <c:v>-26.662293055666137</c:v>
                </c:pt>
                <c:pt idx="76">
                  <c:v>-26.39216211796906</c:v>
                </c:pt>
                <c:pt idx="77">
                  <c:v>-26.21113019598625</c:v>
                </c:pt>
                <c:pt idx="78">
                  <c:v>-25.90702411820706</c:v>
                </c:pt>
                <c:pt idx="79">
                  <c:v>-25.570255961105413</c:v>
                </c:pt>
                <c:pt idx="80">
                  <c:v>-25.316806081679776</c:v>
                </c:pt>
                <c:pt idx="81">
                  <c:v>-25.06304903810062</c:v>
                </c:pt>
                <c:pt idx="82">
                  <c:v>-24.696217864057267</c:v>
                </c:pt>
                <c:pt idx="83">
                  <c:v>-24.43244859439978</c:v>
                </c:pt>
                <c:pt idx="84">
                  <c:v>-24.183376386703532</c:v>
                </c:pt>
                <c:pt idx="85">
                  <c:v>-23.93604951138739</c:v>
                </c:pt>
                <c:pt idx="86">
                  <c:v>-23.665329772008945</c:v>
                </c:pt>
                <c:pt idx="87">
                  <c:v>-23.28666448389003</c:v>
                </c:pt>
                <c:pt idx="88">
                  <c:v>-23.045080475300253</c:v>
                </c:pt>
                <c:pt idx="89">
                  <c:v>-22.71420707508082</c:v>
                </c:pt>
                <c:pt idx="90">
                  <c:v>-22.422495450540953</c:v>
                </c:pt>
                <c:pt idx="91">
                  <c:v>-22.075113677954587</c:v>
                </c:pt>
                <c:pt idx="92">
                  <c:v>-22.04407367585525</c:v>
                </c:pt>
                <c:pt idx="93">
                  <c:v>-21.799368940701687</c:v>
                </c:pt>
                <c:pt idx="94">
                  <c:v>-21.518641250322506</c:v>
                </c:pt>
                <c:pt idx="95">
                  <c:v>-21.27023760484485</c:v>
                </c:pt>
                <c:pt idx="96">
                  <c:v>-20.943615174986974</c:v>
                </c:pt>
                <c:pt idx="97">
                  <c:v>-20.616854418571453</c:v>
                </c:pt>
                <c:pt idx="98">
                  <c:v>-20.34199461599775</c:v>
                </c:pt>
                <c:pt idx="99">
                  <c:v>-19.999272649498387</c:v>
                </c:pt>
                <c:pt idx="100">
                  <c:v>-19.768410910448967</c:v>
                </c:pt>
                <c:pt idx="101">
                  <c:v>-19.47859403037964</c:v>
                </c:pt>
                <c:pt idx="102">
                  <c:v>-19.211776056327714</c:v>
                </c:pt>
                <c:pt idx="103">
                  <c:v>-18.963932132618552</c:v>
                </c:pt>
                <c:pt idx="104">
                  <c:v>-18.708339329674956</c:v>
                </c:pt>
                <c:pt idx="105">
                  <c:v>-18.346808374257247</c:v>
                </c:pt>
                <c:pt idx="106">
                  <c:v>-18.08407652269391</c:v>
                </c:pt>
                <c:pt idx="107">
                  <c:v>-17.711736447080078</c:v>
                </c:pt>
                <c:pt idx="108">
                  <c:v>-17.446698118422688</c:v>
                </c:pt>
                <c:pt idx="109">
                  <c:v>-17.14847505230078</c:v>
                </c:pt>
                <c:pt idx="110">
                  <c:v>-16.851517773013025</c:v>
                </c:pt>
                <c:pt idx="111">
                  <c:v>-16.55154411772655</c:v>
                </c:pt>
                <c:pt idx="112">
                  <c:v>-16.314137308338754</c:v>
                </c:pt>
                <c:pt idx="113">
                  <c:v>-16.0349799731836</c:v>
                </c:pt>
                <c:pt idx="114">
                  <c:v>-15.791078815689804</c:v>
                </c:pt>
                <c:pt idx="115">
                  <c:v>-15.47239906651241</c:v>
                </c:pt>
                <c:pt idx="116">
                  <c:v>-15.177375059558134</c:v>
                </c:pt>
                <c:pt idx="117">
                  <c:v>-14.859156857190507</c:v>
                </c:pt>
                <c:pt idx="118">
                  <c:v>-14.552293807009393</c:v>
                </c:pt>
                <c:pt idx="119">
                  <c:v>-14.227009064543443</c:v>
                </c:pt>
                <c:pt idx="120">
                  <c:v>-13.972282525647323</c:v>
                </c:pt>
                <c:pt idx="121">
                  <c:v>-13.687546449462328</c:v>
                </c:pt>
                <c:pt idx="122">
                  <c:v>-13.417693314441683</c:v>
                </c:pt>
                <c:pt idx="123">
                  <c:v>-13.14632655755476</c:v>
                </c:pt>
                <c:pt idx="124">
                  <c:v>-12.858993515125386</c:v>
                </c:pt>
                <c:pt idx="125">
                  <c:v>-12.518242903791492</c:v>
                </c:pt>
                <c:pt idx="126">
                  <c:v>-12.204478359774287</c:v>
                </c:pt>
                <c:pt idx="127">
                  <c:v>-11.869919500683697</c:v>
                </c:pt>
                <c:pt idx="128">
                  <c:v>-11.584333239282241</c:v>
                </c:pt>
                <c:pt idx="129">
                  <c:v>-11.294914217547092</c:v>
                </c:pt>
                <c:pt idx="130">
                  <c:v>-11.001999279012333</c:v>
                </c:pt>
                <c:pt idx="131">
                  <c:v>-10.733230638326432</c:v>
                </c:pt>
                <c:pt idx="132">
                  <c:v>-10.442776396104506</c:v>
                </c:pt>
                <c:pt idx="133">
                  <c:v>-10.205655595584771</c:v>
                </c:pt>
                <c:pt idx="134">
                  <c:v>-9.906097699651236</c:v>
                </c:pt>
                <c:pt idx="135">
                  <c:v>-9.578173529746056</c:v>
                </c:pt>
                <c:pt idx="136">
                  <c:v>-9.219994510206496</c:v>
                </c:pt>
                <c:pt idx="137">
                  <c:v>-8.935703969773526</c:v>
                </c:pt>
                <c:pt idx="138">
                  <c:v>-8.646790921194537</c:v>
                </c:pt>
                <c:pt idx="139">
                  <c:v>-8.330404712178536</c:v>
                </c:pt>
                <c:pt idx="140">
                  <c:v>-8.059469735981722</c:v>
                </c:pt>
                <c:pt idx="141">
                  <c:v>-7.750174431985135</c:v>
                </c:pt>
                <c:pt idx="142">
                  <c:v>-7.522469825447498</c:v>
                </c:pt>
                <c:pt idx="143">
                  <c:v>-7.278914397121977</c:v>
                </c:pt>
                <c:pt idx="144">
                  <c:v>-6.986484656351819</c:v>
                </c:pt>
                <c:pt idx="145">
                  <c:v>-6.6712462265281625</c:v>
                </c:pt>
                <c:pt idx="146">
                  <c:v>-6.358049493770795</c:v>
                </c:pt>
                <c:pt idx="147">
                  <c:v>-6.050174400507289</c:v>
                </c:pt>
                <c:pt idx="148">
                  <c:v>-5.808288691597211</c:v>
                </c:pt>
                <c:pt idx="149">
                  <c:v>-5.533212127845891</c:v>
                </c:pt>
                <c:pt idx="150">
                  <c:v>-5.334064433719934</c:v>
                </c:pt>
                <c:pt idx="151">
                  <c:v>-5.358330935553984</c:v>
                </c:pt>
                <c:pt idx="152">
                  <c:v>-5.06263431133587</c:v>
                </c:pt>
                <c:pt idx="153">
                  <c:v>-4.782887121622903</c:v>
                </c:pt>
                <c:pt idx="154">
                  <c:v>-4.456030090789521</c:v>
                </c:pt>
                <c:pt idx="155">
                  <c:v>-4.131066943224462</c:v>
                </c:pt>
                <c:pt idx="156">
                  <c:v>-3.809993318631764</c:v>
                </c:pt>
                <c:pt idx="157">
                  <c:v>-3.559817173089665</c:v>
                </c:pt>
                <c:pt idx="158">
                  <c:v>-3.2661731428105965</c:v>
                </c:pt>
                <c:pt idx="159">
                  <c:v>-3.0269274451248966</c:v>
                </c:pt>
                <c:pt idx="160">
                  <c:v>-2.819950635227271</c:v>
                </c:pt>
                <c:pt idx="161">
                  <c:v>-2.6006732702840027</c:v>
                </c:pt>
                <c:pt idx="162">
                  <c:v>-2.436550377128815</c:v>
                </c:pt>
                <c:pt idx="163">
                  <c:v>-2.1960405161045853</c:v>
                </c:pt>
                <c:pt idx="164">
                  <c:v>-2.019026085678499</c:v>
                </c:pt>
                <c:pt idx="165">
                  <c:v>-1.7800674491242048</c:v>
                </c:pt>
                <c:pt idx="166">
                  <c:v>-1.6573197336472565</c:v>
                </c:pt>
                <c:pt idx="167">
                  <c:v>-1.472353382433266</c:v>
                </c:pt>
                <c:pt idx="168">
                  <c:v>-1.3161160316605813</c:v>
                </c:pt>
                <c:pt idx="169">
                  <c:v>-1.2081318908321232</c:v>
                </c:pt>
                <c:pt idx="170">
                  <c:v>-1.060681134301942</c:v>
                </c:pt>
                <c:pt idx="171">
                  <c:v>-0.9875677859956361</c:v>
                </c:pt>
                <c:pt idx="172">
                  <c:v>-0.910811588041456</c:v>
                </c:pt>
                <c:pt idx="173">
                  <c:v>-0.7937274513815988</c:v>
                </c:pt>
                <c:pt idx="174">
                  <c:v>-0.656347384405163</c:v>
                </c:pt>
                <c:pt idx="175">
                  <c:v>-0.6260965240420349</c:v>
                </c:pt>
                <c:pt idx="176">
                  <c:v>-0.5581219056535074</c:v>
                </c:pt>
                <c:pt idx="177">
                  <c:v>-0.5336083732404675</c:v>
                </c:pt>
                <c:pt idx="178">
                  <c:v>-0.41051963939672337</c:v>
                </c:pt>
                <c:pt idx="179">
                  <c:v>-0.4226421812713916</c:v>
                </c:pt>
                <c:pt idx="180">
                  <c:v>-0.3226435379572944</c:v>
                </c:pt>
                <c:pt idx="181">
                  <c:v>-0.34901769297147667</c:v>
                </c:pt>
                <c:pt idx="182">
                  <c:v>-0.30199842977580926</c:v>
                </c:pt>
                <c:pt idx="183">
                  <c:v>-0.25501331257656257</c:v>
                </c:pt>
                <c:pt idx="184">
                  <c:v>-0.26937227564185245</c:v>
                </c:pt>
                <c:pt idx="185">
                  <c:v>-0.23717333024903092</c:v>
                </c:pt>
                <c:pt idx="186">
                  <c:v>-0.10768921141482256</c:v>
                </c:pt>
                <c:pt idx="187">
                  <c:v>-0.22102191749010824</c:v>
                </c:pt>
                <c:pt idx="188">
                  <c:v>-0.13520397981220444</c:v>
                </c:pt>
                <c:pt idx="189">
                  <c:v>-0.08832991743782531</c:v>
                </c:pt>
                <c:pt idx="190">
                  <c:v>-0.14402452487840806</c:v>
                </c:pt>
                <c:pt idx="191">
                  <c:v>-0.08590951648726362</c:v>
                </c:pt>
                <c:pt idx="192">
                  <c:v>-0.1380329649080602</c:v>
                </c:pt>
                <c:pt idx="193">
                  <c:v>-0.19203820925544818</c:v>
                </c:pt>
                <c:pt idx="194">
                  <c:v>-0.22581265916037302</c:v>
                </c:pt>
                <c:pt idx="195">
                  <c:v>-0.2305158348632872</c:v>
                </c:pt>
                <c:pt idx="196">
                  <c:v>-0.32562839417580813</c:v>
                </c:pt>
                <c:pt idx="197">
                  <c:v>-0.20261919272241216</c:v>
                </c:pt>
                <c:pt idx="198">
                  <c:v>-0.31350100603312414</c:v>
                </c:pt>
                <c:pt idx="199">
                  <c:v>-0.3681251996557749</c:v>
                </c:pt>
                <c:pt idx="200">
                  <c:v>-0.35111088976653354</c:v>
                </c:pt>
              </c:numCache>
            </c:numRef>
          </c:yVal>
          <c:smooth val="1"/>
        </c:ser>
        <c:ser>
          <c:idx val="6"/>
          <c:order val="1"/>
          <c:tx>
            <c:strRef>
              <c:f>'S參數'!$L$3</c:f>
              <c:strCache>
                <c:ptCount val="1"/>
                <c:pt idx="0">
                  <c:v>S21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'S參數'!$A$5:$A$205</c:f>
              <c:numCache>
                <c:ptCount val="201"/>
                <c:pt idx="0">
                  <c:v>10</c:v>
                </c:pt>
                <c:pt idx="1">
                  <c:v>10.405092</c:v>
                </c:pt>
                <c:pt idx="2">
                  <c:v>10.810184999999999</c:v>
                </c:pt>
                <c:pt idx="3">
                  <c:v>11.215276999999999</c:v>
                </c:pt>
                <c:pt idx="4">
                  <c:v>11.620369</c:v>
                </c:pt>
                <c:pt idx="5">
                  <c:v>12.025462</c:v>
                </c:pt>
                <c:pt idx="6">
                  <c:v>12.430553999999999</c:v>
                </c:pt>
                <c:pt idx="7">
                  <c:v>12.835647</c:v>
                </c:pt>
                <c:pt idx="8">
                  <c:v>13.240739</c:v>
                </c:pt>
                <c:pt idx="9">
                  <c:v>13.645831</c:v>
                </c:pt>
                <c:pt idx="10">
                  <c:v>14.125375</c:v>
                </c:pt>
                <c:pt idx="11">
                  <c:v>14.687311999999999</c:v>
                </c:pt>
                <c:pt idx="12">
                  <c:v>15.249248999999999</c:v>
                </c:pt>
                <c:pt idx="13">
                  <c:v>15.811186</c:v>
                </c:pt>
                <c:pt idx="14">
                  <c:v>16.373123</c:v>
                </c:pt>
                <c:pt idx="15">
                  <c:v>16.93506</c:v>
                </c:pt>
                <c:pt idx="16">
                  <c:v>17.496997</c:v>
                </c:pt>
                <c:pt idx="17">
                  <c:v>18.058934</c:v>
                </c:pt>
                <c:pt idx="18">
                  <c:v>18.620870999999998</c:v>
                </c:pt>
                <c:pt idx="19">
                  <c:v>19.275249</c:v>
                </c:pt>
                <c:pt idx="20">
                  <c:v>20.056075</c:v>
                </c:pt>
                <c:pt idx="21">
                  <c:v>20.8369</c:v>
                </c:pt>
                <c:pt idx="22">
                  <c:v>21.617725999999998</c:v>
                </c:pt>
                <c:pt idx="23">
                  <c:v>22.398552</c:v>
                </c:pt>
                <c:pt idx="24">
                  <c:v>23.179377</c:v>
                </c:pt>
                <c:pt idx="25">
                  <c:v>23.960203</c:v>
                </c:pt>
                <c:pt idx="26">
                  <c:v>24.741028999999997</c:v>
                </c:pt>
                <c:pt idx="27">
                  <c:v>25.521853999999998</c:v>
                </c:pt>
                <c:pt idx="28">
                  <c:v>26.30268</c:v>
                </c:pt>
                <c:pt idx="29">
                  <c:v>27.227013</c:v>
                </c:pt>
                <c:pt idx="30">
                  <c:v>28.310160999999997</c:v>
                </c:pt>
                <c:pt idx="31">
                  <c:v>29.393307999999998</c:v>
                </c:pt>
                <c:pt idx="32">
                  <c:v>30.476456</c:v>
                </c:pt>
                <c:pt idx="33">
                  <c:v>31.559603</c:v>
                </c:pt>
                <c:pt idx="34">
                  <c:v>32.642751</c:v>
                </c:pt>
                <c:pt idx="35">
                  <c:v>33.725898</c:v>
                </c:pt>
                <c:pt idx="36">
                  <c:v>34.809045999999995</c:v>
                </c:pt>
                <c:pt idx="37">
                  <c:v>35.892193</c:v>
                </c:pt>
                <c:pt idx="38">
                  <c:v>37.153523</c:v>
                </c:pt>
                <c:pt idx="39">
                  <c:v>38.658584</c:v>
                </c:pt>
                <c:pt idx="40">
                  <c:v>40.163644999999995</c:v>
                </c:pt>
                <c:pt idx="41">
                  <c:v>41.668706</c:v>
                </c:pt>
                <c:pt idx="42">
                  <c:v>43.173766</c:v>
                </c:pt>
                <c:pt idx="43">
                  <c:v>44.678827</c:v>
                </c:pt>
                <c:pt idx="44">
                  <c:v>46.183887999999996</c:v>
                </c:pt>
                <c:pt idx="45">
                  <c:v>47.688949</c:v>
                </c:pt>
                <c:pt idx="46">
                  <c:v>49.19401</c:v>
                </c:pt>
                <c:pt idx="47">
                  <c:v>50.699070999999996</c:v>
                </c:pt>
                <c:pt idx="48">
                  <c:v>52.480745999999996</c:v>
                </c:pt>
                <c:pt idx="49">
                  <c:v>54.56854</c:v>
                </c:pt>
                <c:pt idx="50">
                  <c:v>56.656333999999994</c:v>
                </c:pt>
                <c:pt idx="51">
                  <c:v>58.744127999999996</c:v>
                </c:pt>
                <c:pt idx="52">
                  <c:v>60.831922</c:v>
                </c:pt>
                <c:pt idx="53">
                  <c:v>62.919715</c:v>
                </c:pt>
                <c:pt idx="54">
                  <c:v>65.007509</c:v>
                </c:pt>
                <c:pt idx="55">
                  <c:v>67.095303</c:v>
                </c:pt>
                <c:pt idx="56">
                  <c:v>69.183097</c:v>
                </c:pt>
                <c:pt idx="57">
                  <c:v>71.614341</c:v>
                </c:pt>
                <c:pt idx="58">
                  <c:v>74.515383</c:v>
                </c:pt>
                <c:pt idx="59">
                  <c:v>77.416426</c:v>
                </c:pt>
                <c:pt idx="60">
                  <c:v>80.31746799999999</c:v>
                </c:pt>
                <c:pt idx="61">
                  <c:v>83.21851</c:v>
                </c:pt>
                <c:pt idx="62">
                  <c:v>86.119553</c:v>
                </c:pt>
                <c:pt idx="63">
                  <c:v>89.020595</c:v>
                </c:pt>
                <c:pt idx="64">
                  <c:v>91.92163699999999</c:v>
                </c:pt>
                <c:pt idx="65">
                  <c:v>94.82267999999999</c:v>
                </c:pt>
                <c:pt idx="66">
                  <c:v>97.723722</c:v>
                </c:pt>
                <c:pt idx="67">
                  <c:v>101.157945</c:v>
                </c:pt>
                <c:pt idx="68">
                  <c:v>105.255777</c:v>
                </c:pt>
                <c:pt idx="69">
                  <c:v>109.353608</c:v>
                </c:pt>
                <c:pt idx="70">
                  <c:v>113.451439</c:v>
                </c:pt>
                <c:pt idx="71">
                  <c:v>117.54926999999999</c:v>
                </c:pt>
                <c:pt idx="72">
                  <c:v>121.64710199999999</c:v>
                </c:pt>
                <c:pt idx="73">
                  <c:v>125.74493299999999</c:v>
                </c:pt>
                <c:pt idx="74">
                  <c:v>129.842764</c:v>
                </c:pt>
                <c:pt idx="75">
                  <c:v>133.940595</c:v>
                </c:pt>
                <c:pt idx="76">
                  <c:v>138.038426</c:v>
                </c:pt>
                <c:pt idx="77">
                  <c:v>142.889396</c:v>
                </c:pt>
                <c:pt idx="78">
                  <c:v>148.573835</c:v>
                </c:pt>
                <c:pt idx="79">
                  <c:v>154.258274</c:v>
                </c:pt>
                <c:pt idx="80">
                  <c:v>159.942713</c:v>
                </c:pt>
                <c:pt idx="81">
                  <c:v>165.627152</c:v>
                </c:pt>
                <c:pt idx="82">
                  <c:v>171.311592</c:v>
                </c:pt>
                <c:pt idx="83">
                  <c:v>176.996031</c:v>
                </c:pt>
                <c:pt idx="84">
                  <c:v>182.68046999999999</c:v>
                </c:pt>
                <c:pt idx="85">
                  <c:v>188.36490899999998</c:v>
                </c:pt>
                <c:pt idx="86">
                  <c:v>194.98445999999998</c:v>
                </c:pt>
                <c:pt idx="87">
                  <c:v>202.883132</c:v>
                </c:pt>
                <c:pt idx="88">
                  <c:v>210.781804</c:v>
                </c:pt>
                <c:pt idx="89">
                  <c:v>218.680475</c:v>
                </c:pt>
                <c:pt idx="90">
                  <c:v>226.57914699999998</c:v>
                </c:pt>
                <c:pt idx="91">
                  <c:v>234.47781899999998</c:v>
                </c:pt>
                <c:pt idx="92">
                  <c:v>242.376491</c:v>
                </c:pt>
                <c:pt idx="93">
                  <c:v>250.275162</c:v>
                </c:pt>
                <c:pt idx="94">
                  <c:v>258.173834</c:v>
                </c:pt>
                <c:pt idx="95">
                  <c:v>266.072506</c:v>
                </c:pt>
                <c:pt idx="96">
                  <c:v>275.42287</c:v>
                </c:pt>
                <c:pt idx="97">
                  <c:v>286.379768</c:v>
                </c:pt>
                <c:pt idx="98">
                  <c:v>297.336666</c:v>
                </c:pt>
                <c:pt idx="99">
                  <c:v>308.293564</c:v>
                </c:pt>
                <c:pt idx="100">
                  <c:v>319.25046299999997</c:v>
                </c:pt>
                <c:pt idx="101">
                  <c:v>330.207361</c:v>
                </c:pt>
                <c:pt idx="102">
                  <c:v>341.16425899999996</c:v>
                </c:pt>
                <c:pt idx="103">
                  <c:v>352.121157</c:v>
                </c:pt>
                <c:pt idx="104">
                  <c:v>363.078055</c:v>
                </c:pt>
                <c:pt idx="105">
                  <c:v>375.837404</c:v>
                </c:pt>
                <c:pt idx="106">
                  <c:v>391.06229099999996</c:v>
                </c:pt>
                <c:pt idx="107">
                  <c:v>406.287178</c:v>
                </c:pt>
                <c:pt idx="108">
                  <c:v>421.51206399999995</c:v>
                </c:pt>
                <c:pt idx="109">
                  <c:v>436.736951</c:v>
                </c:pt>
                <c:pt idx="110">
                  <c:v>451.961837</c:v>
                </c:pt>
                <c:pt idx="111">
                  <c:v>467.18672399999997</c:v>
                </c:pt>
                <c:pt idx="112">
                  <c:v>482.411611</c:v>
                </c:pt>
                <c:pt idx="113">
                  <c:v>497.63649699999996</c:v>
                </c:pt>
                <c:pt idx="114">
                  <c:v>512.8613839999999</c:v>
                </c:pt>
                <c:pt idx="115">
                  <c:v>530.884444</c:v>
                </c:pt>
                <c:pt idx="116">
                  <c:v>552.004138</c:v>
                </c:pt>
                <c:pt idx="117">
                  <c:v>573.123832</c:v>
                </c:pt>
                <c:pt idx="118">
                  <c:v>594.243526</c:v>
                </c:pt>
                <c:pt idx="119">
                  <c:v>615.36322</c:v>
                </c:pt>
                <c:pt idx="120">
                  <c:v>636.4829139999999</c:v>
                </c:pt>
                <c:pt idx="121">
                  <c:v>657.6026079999999</c:v>
                </c:pt>
                <c:pt idx="122">
                  <c:v>678.722302</c:v>
                </c:pt>
                <c:pt idx="123">
                  <c:v>699.841996</c:v>
                </c:pt>
                <c:pt idx="124">
                  <c:v>724.43596</c:v>
                </c:pt>
                <c:pt idx="125">
                  <c:v>753.782308</c:v>
                </c:pt>
                <c:pt idx="126">
                  <c:v>783.128657</c:v>
                </c:pt>
                <c:pt idx="127">
                  <c:v>812.475005</c:v>
                </c:pt>
                <c:pt idx="128">
                  <c:v>841.8213529999999</c:v>
                </c:pt>
                <c:pt idx="129">
                  <c:v>871.167702</c:v>
                </c:pt>
                <c:pt idx="130">
                  <c:v>900.51405</c:v>
                </c:pt>
                <c:pt idx="131">
                  <c:v>929.8603979999999</c:v>
                </c:pt>
                <c:pt idx="132">
                  <c:v>959.206746</c:v>
                </c:pt>
                <c:pt idx="133">
                  <c:v>988.553095</c:v>
                </c:pt>
                <c:pt idx="134">
                  <c:v>1023.2929919999999</c:v>
                </c:pt>
                <c:pt idx="135">
                  <c:v>1064.745811</c:v>
                </c:pt>
                <c:pt idx="136">
                  <c:v>1106.1986299999999</c:v>
                </c:pt>
                <c:pt idx="137">
                  <c:v>1147.651449</c:v>
                </c:pt>
                <c:pt idx="138">
                  <c:v>1189.104267</c:v>
                </c:pt>
                <c:pt idx="139">
                  <c:v>1230.557086</c:v>
                </c:pt>
                <c:pt idx="140">
                  <c:v>1272.009905</c:v>
                </c:pt>
                <c:pt idx="141">
                  <c:v>1313.462724</c:v>
                </c:pt>
                <c:pt idx="142">
                  <c:v>1354.915542</c:v>
                </c:pt>
                <c:pt idx="143">
                  <c:v>1396.368361</c:v>
                </c:pt>
                <c:pt idx="144">
                  <c:v>1445.4397709999998</c:v>
                </c:pt>
                <c:pt idx="145">
                  <c:v>1502.9423889999998</c:v>
                </c:pt>
                <c:pt idx="146">
                  <c:v>1560.445008</c:v>
                </c:pt>
                <c:pt idx="147">
                  <c:v>1617.947626</c:v>
                </c:pt>
                <c:pt idx="148">
                  <c:v>1675.4502439999999</c:v>
                </c:pt>
                <c:pt idx="149">
                  <c:v>1732.952863</c:v>
                </c:pt>
                <c:pt idx="150">
                  <c:v>1790.455481</c:v>
                </c:pt>
                <c:pt idx="151">
                  <c:v>1847.9580999999998</c:v>
                </c:pt>
                <c:pt idx="152">
                  <c:v>1905.4607179999998</c:v>
                </c:pt>
                <c:pt idx="153">
                  <c:v>1972.422736</c:v>
                </c:pt>
                <c:pt idx="154">
                  <c:v>2052.3240769999998</c:v>
                </c:pt>
                <c:pt idx="155">
                  <c:v>2132.225418</c:v>
                </c:pt>
                <c:pt idx="156">
                  <c:v>2212.1267589999998</c:v>
                </c:pt>
                <c:pt idx="157">
                  <c:v>2292.0281</c:v>
                </c:pt>
                <c:pt idx="158">
                  <c:v>2371.92944</c:v>
                </c:pt>
                <c:pt idx="159">
                  <c:v>2451.830781</c:v>
                </c:pt>
                <c:pt idx="160">
                  <c:v>2531.732122</c:v>
                </c:pt>
                <c:pt idx="161">
                  <c:v>2611.6334629999997</c:v>
                </c:pt>
                <c:pt idx="162">
                  <c:v>2691.534804</c:v>
                </c:pt>
                <c:pt idx="163">
                  <c:v>2786.121169</c:v>
                </c:pt>
                <c:pt idx="164">
                  <c:v>2896.958898</c:v>
                </c:pt>
                <c:pt idx="165">
                  <c:v>3007.796628</c:v>
                </c:pt>
                <c:pt idx="166">
                  <c:v>3118.634357</c:v>
                </c:pt>
                <c:pt idx="167">
                  <c:v>3229.4720869999996</c:v>
                </c:pt>
                <c:pt idx="168">
                  <c:v>3340.309816</c:v>
                </c:pt>
                <c:pt idx="169">
                  <c:v>3451.1475459999997</c:v>
                </c:pt>
                <c:pt idx="170">
                  <c:v>3561.985275</c:v>
                </c:pt>
                <c:pt idx="171">
                  <c:v>3672.8230049999997</c:v>
                </c:pt>
                <c:pt idx="172">
                  <c:v>3801.893963</c:v>
                </c:pt>
                <c:pt idx="173">
                  <c:v>3955.905788</c:v>
                </c:pt>
                <c:pt idx="174">
                  <c:v>4109.917613</c:v>
                </c:pt>
                <c:pt idx="175">
                  <c:v>4263.929439</c:v>
                </c:pt>
                <c:pt idx="176">
                  <c:v>4417.941264</c:v>
                </c:pt>
                <c:pt idx="177">
                  <c:v>4571.953089</c:v>
                </c:pt>
                <c:pt idx="178">
                  <c:v>4725.964914</c:v>
                </c:pt>
                <c:pt idx="179">
                  <c:v>4879.976739</c:v>
                </c:pt>
                <c:pt idx="180">
                  <c:v>5033.988564</c:v>
                </c:pt>
                <c:pt idx="181">
                  <c:v>5188.000389</c:v>
                </c:pt>
                <c:pt idx="182">
                  <c:v>5370.317964</c:v>
                </c:pt>
                <c:pt idx="183">
                  <c:v>5583.960449</c:v>
                </c:pt>
                <c:pt idx="184">
                  <c:v>5797.602934</c:v>
                </c:pt>
                <c:pt idx="185">
                  <c:v>6011.245419</c:v>
                </c:pt>
                <c:pt idx="186">
                  <c:v>6224.887904</c:v>
                </c:pt>
                <c:pt idx="187">
                  <c:v>6438.530389</c:v>
                </c:pt>
                <c:pt idx="188">
                  <c:v>6652.172874</c:v>
                </c:pt>
                <c:pt idx="189">
                  <c:v>6865.815358999999</c:v>
                </c:pt>
                <c:pt idx="190">
                  <c:v>7079.457844</c:v>
                </c:pt>
                <c:pt idx="191">
                  <c:v>7328.245331</c:v>
                </c:pt>
                <c:pt idx="192">
                  <c:v>7625.1069609999995</c:v>
                </c:pt>
                <c:pt idx="193">
                  <c:v>7921.968591</c:v>
                </c:pt>
                <c:pt idx="194">
                  <c:v>8218.830221</c:v>
                </c:pt>
                <c:pt idx="195">
                  <c:v>8515.691851</c:v>
                </c:pt>
                <c:pt idx="196">
                  <c:v>8812.553480999999</c:v>
                </c:pt>
                <c:pt idx="197">
                  <c:v>9109.41511</c:v>
                </c:pt>
                <c:pt idx="198">
                  <c:v>9406.27674</c:v>
                </c:pt>
                <c:pt idx="199">
                  <c:v>9703.138369999999</c:v>
                </c:pt>
                <c:pt idx="200">
                  <c:v>10000</c:v>
                </c:pt>
              </c:numCache>
            </c:numRef>
          </c:xVal>
          <c:yVal>
            <c:numRef>
              <c:f>'S參數'!$L$5:$L$205</c:f>
              <c:numCache>
                <c:ptCount val="201"/>
                <c:pt idx="0">
                  <c:v>-0.016329957724007152</c:v>
                </c:pt>
                <c:pt idx="1">
                  <c:v>-0.021548831058482973</c:v>
                </c:pt>
                <c:pt idx="2">
                  <c:v>-0.02162353444828464</c:v>
                </c:pt>
                <c:pt idx="3">
                  <c:v>-0.016887046975408725</c:v>
                </c:pt>
                <c:pt idx="4">
                  <c:v>-0.020790103207870975</c:v>
                </c:pt>
                <c:pt idx="5">
                  <c:v>-0.020205206830135988</c:v>
                </c:pt>
                <c:pt idx="6">
                  <c:v>-0.018674000395002395</c:v>
                </c:pt>
                <c:pt idx="7">
                  <c:v>-0.018758933869210973</c:v>
                </c:pt>
                <c:pt idx="8">
                  <c:v>-0.024761621033071998</c:v>
                </c:pt>
                <c:pt idx="9">
                  <c:v>-0.014893236615244837</c:v>
                </c:pt>
                <c:pt idx="10">
                  <c:v>-0.021320954863375895</c:v>
                </c:pt>
                <c:pt idx="11">
                  <c:v>-0.021156706739917392</c:v>
                </c:pt>
                <c:pt idx="12">
                  <c:v>-0.0181796782728884</c:v>
                </c:pt>
                <c:pt idx="13">
                  <c:v>-0.020898831033383886</c:v>
                </c:pt>
                <c:pt idx="14">
                  <c:v>-0.022592174615075906</c:v>
                </c:pt>
                <c:pt idx="15">
                  <c:v>-0.021497196239524192</c:v>
                </c:pt>
                <c:pt idx="16">
                  <c:v>-0.023132413166099316</c:v>
                </c:pt>
                <c:pt idx="17">
                  <c:v>-0.02136724690340755</c:v>
                </c:pt>
                <c:pt idx="18">
                  <c:v>-0.021498417642846372</c:v>
                </c:pt>
                <c:pt idx="19">
                  <c:v>-0.02144116365262272</c:v>
                </c:pt>
                <c:pt idx="20">
                  <c:v>-0.019398617186811414</c:v>
                </c:pt>
                <c:pt idx="21">
                  <c:v>-0.02240188324780318</c:v>
                </c:pt>
                <c:pt idx="22">
                  <c:v>-0.022350461862776016</c:v>
                </c:pt>
                <c:pt idx="23">
                  <c:v>-0.024174446609390117</c:v>
                </c:pt>
                <c:pt idx="24">
                  <c:v>-0.020696784855140538</c:v>
                </c:pt>
                <c:pt idx="25">
                  <c:v>-0.022962518172227196</c:v>
                </c:pt>
                <c:pt idx="26">
                  <c:v>-0.024535550450270126</c:v>
                </c:pt>
                <c:pt idx="27">
                  <c:v>-0.026079660074302558</c:v>
                </c:pt>
                <c:pt idx="28">
                  <c:v>-0.026673701181274958</c:v>
                </c:pt>
                <c:pt idx="29">
                  <c:v>-0.02372557759945253</c:v>
                </c:pt>
                <c:pt idx="30">
                  <c:v>-0.0262191177188827</c:v>
                </c:pt>
                <c:pt idx="31">
                  <c:v>-0.026281549059086633</c:v>
                </c:pt>
                <c:pt idx="32">
                  <c:v>-0.02715226133566784</c:v>
                </c:pt>
                <c:pt idx="33">
                  <c:v>-0.024178280198766458</c:v>
                </c:pt>
                <c:pt idx="34">
                  <c:v>-0.02450443323502326</c:v>
                </c:pt>
                <c:pt idx="35">
                  <c:v>-0.024876851203498876</c:v>
                </c:pt>
                <c:pt idx="36">
                  <c:v>-0.028781746852662105</c:v>
                </c:pt>
                <c:pt idx="37">
                  <c:v>-0.025898144183854884</c:v>
                </c:pt>
                <c:pt idx="38">
                  <c:v>-0.026637321360646116</c:v>
                </c:pt>
                <c:pt idx="39">
                  <c:v>-0.02837164240127602</c:v>
                </c:pt>
                <c:pt idx="40">
                  <c:v>-0.02812703493250713</c:v>
                </c:pt>
                <c:pt idx="41">
                  <c:v>-0.030695865138291895</c:v>
                </c:pt>
                <c:pt idx="42">
                  <c:v>-0.029170893923979074</c:v>
                </c:pt>
                <c:pt idx="43">
                  <c:v>-0.032673383746436455</c:v>
                </c:pt>
                <c:pt idx="44">
                  <c:v>-0.033960964708456845</c:v>
                </c:pt>
                <c:pt idx="45">
                  <c:v>-0.03038607475992197</c:v>
                </c:pt>
                <c:pt idx="46">
                  <c:v>-0.033732771913388165</c:v>
                </c:pt>
                <c:pt idx="47">
                  <c:v>-0.031193834317104346</c:v>
                </c:pt>
                <c:pt idx="48">
                  <c:v>-0.033907116615363074</c:v>
                </c:pt>
                <c:pt idx="49">
                  <c:v>-0.0338457510522256</c:v>
                </c:pt>
                <c:pt idx="50">
                  <c:v>-0.03293144651639425</c:v>
                </c:pt>
                <c:pt idx="51">
                  <c:v>-0.03660316760974351</c:v>
                </c:pt>
                <c:pt idx="52">
                  <c:v>-0.03998749114397611</c:v>
                </c:pt>
                <c:pt idx="53">
                  <c:v>-0.036525726316889065</c:v>
                </c:pt>
                <c:pt idx="54">
                  <c:v>-0.03904985453364907</c:v>
                </c:pt>
                <c:pt idx="55">
                  <c:v>-0.0414485668490816</c:v>
                </c:pt>
                <c:pt idx="56">
                  <c:v>-0.03925120186062243</c:v>
                </c:pt>
                <c:pt idx="57">
                  <c:v>-0.04677362169412212</c:v>
                </c:pt>
                <c:pt idx="58">
                  <c:v>-0.03992952399593506</c:v>
                </c:pt>
                <c:pt idx="59">
                  <c:v>-0.03993656412388023</c:v>
                </c:pt>
                <c:pt idx="60">
                  <c:v>-0.046867858953776105</c:v>
                </c:pt>
                <c:pt idx="61">
                  <c:v>-0.04579662116171558</c:v>
                </c:pt>
                <c:pt idx="62">
                  <c:v>-0.045751252930318106</c:v>
                </c:pt>
                <c:pt idx="63">
                  <c:v>-0.04868214087852859</c:v>
                </c:pt>
                <c:pt idx="64">
                  <c:v>-0.046003313861389596</c:v>
                </c:pt>
                <c:pt idx="65">
                  <c:v>-0.04799622661996073</c:v>
                </c:pt>
                <c:pt idx="66">
                  <c:v>-0.046772951960975515</c:v>
                </c:pt>
                <c:pt idx="67">
                  <c:v>-0.047672270010976917</c:v>
                </c:pt>
                <c:pt idx="68">
                  <c:v>-0.04977917616320178</c:v>
                </c:pt>
                <c:pt idx="69">
                  <c:v>-0.05232057559956681</c:v>
                </c:pt>
                <c:pt idx="70">
                  <c:v>-0.05346280415322271</c:v>
                </c:pt>
                <c:pt idx="71">
                  <c:v>-0.056348147497894255</c:v>
                </c:pt>
                <c:pt idx="72">
                  <c:v>-0.05816139418285583</c:v>
                </c:pt>
                <c:pt idx="73">
                  <c:v>-0.05592214510238298</c:v>
                </c:pt>
                <c:pt idx="74">
                  <c:v>-0.05731952403468994</c:v>
                </c:pt>
                <c:pt idx="75">
                  <c:v>-0.06322575336101688</c:v>
                </c:pt>
                <c:pt idx="76">
                  <c:v>-0.06370836413000121</c:v>
                </c:pt>
                <c:pt idx="77">
                  <c:v>-0.061995749086804226</c:v>
                </c:pt>
                <c:pt idx="78">
                  <c:v>-0.06491949938874851</c:v>
                </c:pt>
                <c:pt idx="79">
                  <c:v>-0.06763248907039025</c:v>
                </c:pt>
                <c:pt idx="80">
                  <c:v>-0.06673884964962484</c:v>
                </c:pt>
                <c:pt idx="81">
                  <c:v>-0.06805780261376712</c:v>
                </c:pt>
                <c:pt idx="82">
                  <c:v>-0.07628673437059301</c:v>
                </c:pt>
                <c:pt idx="83">
                  <c:v>-0.07640543506157887</c:v>
                </c:pt>
                <c:pt idx="84">
                  <c:v>-0.07789602873654473</c:v>
                </c:pt>
                <c:pt idx="85">
                  <c:v>-0.07883402879748216</c:v>
                </c:pt>
                <c:pt idx="86">
                  <c:v>-0.07614886482828803</c:v>
                </c:pt>
                <c:pt idx="87">
                  <c:v>-0.08234275477556932</c:v>
                </c:pt>
                <c:pt idx="88">
                  <c:v>-0.08470414157788304</c:v>
                </c:pt>
                <c:pt idx="89">
                  <c:v>-0.08949081816010591</c:v>
                </c:pt>
                <c:pt idx="90">
                  <c:v>-0.09163262270559837</c:v>
                </c:pt>
                <c:pt idx="91">
                  <c:v>-0.09396463504683907</c:v>
                </c:pt>
                <c:pt idx="92">
                  <c:v>-0.09423715026102075</c:v>
                </c:pt>
                <c:pt idx="93">
                  <c:v>-0.0934572664810159</c:v>
                </c:pt>
                <c:pt idx="94">
                  <c:v>-0.09648595198505243</c:v>
                </c:pt>
                <c:pt idx="95">
                  <c:v>-0.10077768249361344</c:v>
                </c:pt>
                <c:pt idx="96">
                  <c:v>-0.10607854965449413</c:v>
                </c:pt>
                <c:pt idx="97">
                  <c:v>-0.11396840222847957</c:v>
                </c:pt>
                <c:pt idx="98">
                  <c:v>-0.11789130211429744</c:v>
                </c:pt>
                <c:pt idx="99">
                  <c:v>-0.1183434352363036</c:v>
                </c:pt>
                <c:pt idx="100">
                  <c:v>-0.12385642142172117</c:v>
                </c:pt>
                <c:pt idx="101">
                  <c:v>-0.1290626527555717</c:v>
                </c:pt>
                <c:pt idx="102">
                  <c:v>-0.13322567685780012</c:v>
                </c:pt>
                <c:pt idx="103">
                  <c:v>-0.14060535635811724</c:v>
                </c:pt>
                <c:pt idx="104">
                  <c:v>-0.14345992597199886</c:v>
                </c:pt>
                <c:pt idx="105">
                  <c:v>-0.14660406144630525</c:v>
                </c:pt>
                <c:pt idx="106">
                  <c:v>-0.15586882927112933</c:v>
                </c:pt>
                <c:pt idx="107">
                  <c:v>-0.16256297092980446</c:v>
                </c:pt>
                <c:pt idx="108">
                  <c:v>-0.16492916142037994</c:v>
                </c:pt>
                <c:pt idx="109">
                  <c:v>-0.17932622502506385</c:v>
                </c:pt>
                <c:pt idx="110">
                  <c:v>-0.18309943847445578</c:v>
                </c:pt>
                <c:pt idx="111">
                  <c:v>-0.1872546991531192</c:v>
                </c:pt>
                <c:pt idx="112">
                  <c:v>-0.20220824309599011</c:v>
                </c:pt>
                <c:pt idx="113">
                  <c:v>-0.20893005270320283</c:v>
                </c:pt>
                <c:pt idx="114">
                  <c:v>-0.21814708683151596</c:v>
                </c:pt>
                <c:pt idx="115">
                  <c:v>-0.22255557128106557</c:v>
                </c:pt>
                <c:pt idx="116">
                  <c:v>-0.2324241663317067</c:v>
                </c:pt>
                <c:pt idx="117">
                  <c:v>-0.2546616751336478</c:v>
                </c:pt>
                <c:pt idx="118">
                  <c:v>-0.2676115082497372</c:v>
                </c:pt>
                <c:pt idx="119">
                  <c:v>-0.2721302939704058</c:v>
                </c:pt>
                <c:pt idx="120">
                  <c:v>-0.2926062094008216</c:v>
                </c:pt>
                <c:pt idx="121">
                  <c:v>-0.3052807454351234</c:v>
                </c:pt>
                <c:pt idx="122">
                  <c:v>-0.3156412552165652</c:v>
                </c:pt>
                <c:pt idx="123">
                  <c:v>-0.3300454804359936</c:v>
                </c:pt>
                <c:pt idx="124">
                  <c:v>-0.3482267482024562</c:v>
                </c:pt>
                <c:pt idx="125">
                  <c:v>-0.36716659117325806</c:v>
                </c:pt>
                <c:pt idx="126">
                  <c:v>-0.4083003393439548</c:v>
                </c:pt>
                <c:pt idx="127">
                  <c:v>-0.4127763139728388</c:v>
                </c:pt>
                <c:pt idx="128">
                  <c:v>-0.4545917580062995</c:v>
                </c:pt>
                <c:pt idx="129">
                  <c:v>-0.4751219613814928</c:v>
                </c:pt>
                <c:pt idx="130">
                  <c:v>-0.49071614057866053</c:v>
                </c:pt>
                <c:pt idx="131">
                  <c:v>-0.5207849794665588</c:v>
                </c:pt>
                <c:pt idx="132">
                  <c:v>-0.5390918197991426</c:v>
                </c:pt>
                <c:pt idx="133">
                  <c:v>-0.5814478597712397</c:v>
                </c:pt>
                <c:pt idx="134">
                  <c:v>-0.6032903430963504</c:v>
                </c:pt>
                <c:pt idx="135">
                  <c:v>-0.6678445643649161</c:v>
                </c:pt>
                <c:pt idx="136">
                  <c:v>-0.6985952593165435</c:v>
                </c:pt>
                <c:pt idx="137">
                  <c:v>-0.7501122797511527</c:v>
                </c:pt>
                <c:pt idx="138">
                  <c:v>-0.8190861870704027</c:v>
                </c:pt>
                <c:pt idx="139">
                  <c:v>-0.8461825928865532</c:v>
                </c:pt>
                <c:pt idx="140">
                  <c:v>-0.9204237589563996</c:v>
                </c:pt>
                <c:pt idx="141">
                  <c:v>-0.923821553187981</c:v>
                </c:pt>
                <c:pt idx="142">
                  <c:v>-1.0230004912114288</c:v>
                </c:pt>
                <c:pt idx="143">
                  <c:v>-1.0946441234793771</c:v>
                </c:pt>
                <c:pt idx="144">
                  <c:v>-1.1527317285714118</c:v>
                </c:pt>
                <c:pt idx="145">
                  <c:v>-1.2434741302188692</c:v>
                </c:pt>
                <c:pt idx="146">
                  <c:v>-1.3208814356086882</c:v>
                </c:pt>
                <c:pt idx="147">
                  <c:v>-1.4187050967502612</c:v>
                </c:pt>
                <c:pt idx="148">
                  <c:v>-1.5413626901183888</c:v>
                </c:pt>
                <c:pt idx="149">
                  <c:v>-1.6238849116586753</c:v>
                </c:pt>
                <c:pt idx="150">
                  <c:v>-1.7526873467409718</c:v>
                </c:pt>
                <c:pt idx="151">
                  <c:v>-1.7165328800070667</c:v>
                </c:pt>
                <c:pt idx="152">
                  <c:v>-1.8081711587838833</c:v>
                </c:pt>
                <c:pt idx="153">
                  <c:v>-1.9778149694947589</c:v>
                </c:pt>
                <c:pt idx="154">
                  <c:v>-2.192570442217867</c:v>
                </c:pt>
                <c:pt idx="155">
                  <c:v>-2.411339881931881</c:v>
                </c:pt>
                <c:pt idx="156">
                  <c:v>-2.589827737411992</c:v>
                </c:pt>
                <c:pt idx="157">
                  <c:v>-2.823358756236631</c:v>
                </c:pt>
                <c:pt idx="158">
                  <c:v>-2.991665151752261</c:v>
                </c:pt>
                <c:pt idx="159">
                  <c:v>-3.273557624475928</c:v>
                </c:pt>
                <c:pt idx="160">
                  <c:v>-3.540757563299527</c:v>
                </c:pt>
                <c:pt idx="161">
                  <c:v>-3.759374214737691</c:v>
                </c:pt>
                <c:pt idx="162">
                  <c:v>-4.070685914158425</c:v>
                </c:pt>
                <c:pt idx="163">
                  <c:v>-4.337553959076766</c:v>
                </c:pt>
                <c:pt idx="164">
                  <c:v>-4.728311096146565</c:v>
                </c:pt>
                <c:pt idx="165">
                  <c:v>-5.08682241631596</c:v>
                </c:pt>
                <c:pt idx="166">
                  <c:v>-5.49488127829568</c:v>
                </c:pt>
                <c:pt idx="167">
                  <c:v>-5.848592487049299</c:v>
                </c:pt>
                <c:pt idx="168">
                  <c:v>-6.21733462729855</c:v>
                </c:pt>
                <c:pt idx="169">
                  <c:v>-6.643791107518478</c:v>
                </c:pt>
                <c:pt idx="170">
                  <c:v>-6.985146747333796</c:v>
                </c:pt>
                <c:pt idx="171">
                  <c:v>-7.392423557827087</c:v>
                </c:pt>
                <c:pt idx="172">
                  <c:v>-7.857696799417534</c:v>
                </c:pt>
                <c:pt idx="173">
                  <c:v>-8.331905459139776</c:v>
                </c:pt>
                <c:pt idx="174">
                  <c:v>-8.83061050856781</c:v>
                </c:pt>
                <c:pt idx="175">
                  <c:v>-9.373948726048644</c:v>
                </c:pt>
                <c:pt idx="176">
                  <c:v>-9.863087106512435</c:v>
                </c:pt>
                <c:pt idx="177">
                  <c:v>-10.418352259139184</c:v>
                </c:pt>
                <c:pt idx="178">
                  <c:v>-10.91184874895323</c:v>
                </c:pt>
                <c:pt idx="179">
                  <c:v>-11.540986509202757</c:v>
                </c:pt>
                <c:pt idx="180">
                  <c:v>-11.987623795564078</c:v>
                </c:pt>
                <c:pt idx="181">
                  <c:v>-12.709079368948226</c:v>
                </c:pt>
                <c:pt idx="182">
                  <c:v>-13.526954621508834</c:v>
                </c:pt>
                <c:pt idx="183">
                  <c:v>-14.636784359150496</c:v>
                </c:pt>
                <c:pt idx="184">
                  <c:v>-16.042178366542405</c:v>
                </c:pt>
                <c:pt idx="185">
                  <c:v>-17.824746455871534</c:v>
                </c:pt>
                <c:pt idx="186">
                  <c:v>-20.242478181737894</c:v>
                </c:pt>
                <c:pt idx="187">
                  <c:v>-24.055513144947163</c:v>
                </c:pt>
                <c:pt idx="188">
                  <c:v>-30.654162709933566</c:v>
                </c:pt>
                <c:pt idx="189">
                  <c:v>-32.588975509795446</c:v>
                </c:pt>
                <c:pt idx="190">
                  <c:v>-24.86895008435976</c:v>
                </c:pt>
                <c:pt idx="191">
                  <c:v>-19.849456685481933</c:v>
                </c:pt>
                <c:pt idx="192">
                  <c:v>-16.373392950668933</c:v>
                </c:pt>
                <c:pt idx="193">
                  <c:v>-14.077466611597782</c:v>
                </c:pt>
                <c:pt idx="194">
                  <c:v>-12.478891365409346</c:v>
                </c:pt>
                <c:pt idx="195">
                  <c:v>-11.29217292711897</c:v>
                </c:pt>
                <c:pt idx="196">
                  <c:v>-10.467309416120647</c:v>
                </c:pt>
                <c:pt idx="197">
                  <c:v>-9.704836968287509</c:v>
                </c:pt>
                <c:pt idx="198">
                  <c:v>-9.273536290302937</c:v>
                </c:pt>
                <c:pt idx="199">
                  <c:v>-8.858145766215994</c:v>
                </c:pt>
                <c:pt idx="200">
                  <c:v>-8.400735876115101</c:v>
                </c:pt>
              </c:numCache>
            </c:numRef>
          </c:yVal>
          <c:smooth val="1"/>
        </c:ser>
        <c:ser>
          <c:idx val="8"/>
          <c:order val="2"/>
          <c:tx>
            <c:strRef>
              <c:f>'S參數'!$N$3</c:f>
              <c:strCache>
                <c:ptCount val="1"/>
                <c:pt idx="0">
                  <c:v>S12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'S參數'!$A$5:$A$205</c:f>
              <c:numCache>
                <c:ptCount val="201"/>
                <c:pt idx="0">
                  <c:v>10</c:v>
                </c:pt>
                <c:pt idx="1">
                  <c:v>10.405092</c:v>
                </c:pt>
                <c:pt idx="2">
                  <c:v>10.810184999999999</c:v>
                </c:pt>
                <c:pt idx="3">
                  <c:v>11.215276999999999</c:v>
                </c:pt>
                <c:pt idx="4">
                  <c:v>11.620369</c:v>
                </c:pt>
                <c:pt idx="5">
                  <c:v>12.025462</c:v>
                </c:pt>
                <c:pt idx="6">
                  <c:v>12.430553999999999</c:v>
                </c:pt>
                <c:pt idx="7">
                  <c:v>12.835647</c:v>
                </c:pt>
                <c:pt idx="8">
                  <c:v>13.240739</c:v>
                </c:pt>
                <c:pt idx="9">
                  <c:v>13.645831</c:v>
                </c:pt>
                <c:pt idx="10">
                  <c:v>14.125375</c:v>
                </c:pt>
                <c:pt idx="11">
                  <c:v>14.687311999999999</c:v>
                </c:pt>
                <c:pt idx="12">
                  <c:v>15.249248999999999</c:v>
                </c:pt>
                <c:pt idx="13">
                  <c:v>15.811186</c:v>
                </c:pt>
                <c:pt idx="14">
                  <c:v>16.373123</c:v>
                </c:pt>
                <c:pt idx="15">
                  <c:v>16.93506</c:v>
                </c:pt>
                <c:pt idx="16">
                  <c:v>17.496997</c:v>
                </c:pt>
                <c:pt idx="17">
                  <c:v>18.058934</c:v>
                </c:pt>
                <c:pt idx="18">
                  <c:v>18.620870999999998</c:v>
                </c:pt>
                <c:pt idx="19">
                  <c:v>19.275249</c:v>
                </c:pt>
                <c:pt idx="20">
                  <c:v>20.056075</c:v>
                </c:pt>
                <c:pt idx="21">
                  <c:v>20.8369</c:v>
                </c:pt>
                <c:pt idx="22">
                  <c:v>21.617725999999998</c:v>
                </c:pt>
                <c:pt idx="23">
                  <c:v>22.398552</c:v>
                </c:pt>
                <c:pt idx="24">
                  <c:v>23.179377</c:v>
                </c:pt>
                <c:pt idx="25">
                  <c:v>23.960203</c:v>
                </c:pt>
                <c:pt idx="26">
                  <c:v>24.741028999999997</c:v>
                </c:pt>
                <c:pt idx="27">
                  <c:v>25.521853999999998</c:v>
                </c:pt>
                <c:pt idx="28">
                  <c:v>26.30268</c:v>
                </c:pt>
                <c:pt idx="29">
                  <c:v>27.227013</c:v>
                </c:pt>
                <c:pt idx="30">
                  <c:v>28.310160999999997</c:v>
                </c:pt>
                <c:pt idx="31">
                  <c:v>29.393307999999998</c:v>
                </c:pt>
                <c:pt idx="32">
                  <c:v>30.476456</c:v>
                </c:pt>
                <c:pt idx="33">
                  <c:v>31.559603</c:v>
                </c:pt>
                <c:pt idx="34">
                  <c:v>32.642751</c:v>
                </c:pt>
                <c:pt idx="35">
                  <c:v>33.725898</c:v>
                </c:pt>
                <c:pt idx="36">
                  <c:v>34.809045999999995</c:v>
                </c:pt>
                <c:pt idx="37">
                  <c:v>35.892193</c:v>
                </c:pt>
                <c:pt idx="38">
                  <c:v>37.153523</c:v>
                </c:pt>
                <c:pt idx="39">
                  <c:v>38.658584</c:v>
                </c:pt>
                <c:pt idx="40">
                  <c:v>40.163644999999995</c:v>
                </c:pt>
                <c:pt idx="41">
                  <c:v>41.668706</c:v>
                </c:pt>
                <c:pt idx="42">
                  <c:v>43.173766</c:v>
                </c:pt>
                <c:pt idx="43">
                  <c:v>44.678827</c:v>
                </c:pt>
                <c:pt idx="44">
                  <c:v>46.183887999999996</c:v>
                </c:pt>
                <c:pt idx="45">
                  <c:v>47.688949</c:v>
                </c:pt>
                <c:pt idx="46">
                  <c:v>49.19401</c:v>
                </c:pt>
                <c:pt idx="47">
                  <c:v>50.699070999999996</c:v>
                </c:pt>
                <c:pt idx="48">
                  <c:v>52.480745999999996</c:v>
                </c:pt>
                <c:pt idx="49">
                  <c:v>54.56854</c:v>
                </c:pt>
                <c:pt idx="50">
                  <c:v>56.656333999999994</c:v>
                </c:pt>
                <c:pt idx="51">
                  <c:v>58.744127999999996</c:v>
                </c:pt>
                <c:pt idx="52">
                  <c:v>60.831922</c:v>
                </c:pt>
                <c:pt idx="53">
                  <c:v>62.919715</c:v>
                </c:pt>
                <c:pt idx="54">
                  <c:v>65.007509</c:v>
                </c:pt>
                <c:pt idx="55">
                  <c:v>67.095303</c:v>
                </c:pt>
                <c:pt idx="56">
                  <c:v>69.183097</c:v>
                </c:pt>
                <c:pt idx="57">
                  <c:v>71.614341</c:v>
                </c:pt>
                <c:pt idx="58">
                  <c:v>74.515383</c:v>
                </c:pt>
                <c:pt idx="59">
                  <c:v>77.416426</c:v>
                </c:pt>
                <c:pt idx="60">
                  <c:v>80.31746799999999</c:v>
                </c:pt>
                <c:pt idx="61">
                  <c:v>83.21851</c:v>
                </c:pt>
                <c:pt idx="62">
                  <c:v>86.119553</c:v>
                </c:pt>
                <c:pt idx="63">
                  <c:v>89.020595</c:v>
                </c:pt>
                <c:pt idx="64">
                  <c:v>91.92163699999999</c:v>
                </c:pt>
                <c:pt idx="65">
                  <c:v>94.82267999999999</c:v>
                </c:pt>
                <c:pt idx="66">
                  <c:v>97.723722</c:v>
                </c:pt>
                <c:pt idx="67">
                  <c:v>101.157945</c:v>
                </c:pt>
                <c:pt idx="68">
                  <c:v>105.255777</c:v>
                </c:pt>
                <c:pt idx="69">
                  <c:v>109.353608</c:v>
                </c:pt>
                <c:pt idx="70">
                  <c:v>113.451439</c:v>
                </c:pt>
                <c:pt idx="71">
                  <c:v>117.54926999999999</c:v>
                </c:pt>
                <c:pt idx="72">
                  <c:v>121.64710199999999</c:v>
                </c:pt>
                <c:pt idx="73">
                  <c:v>125.74493299999999</c:v>
                </c:pt>
                <c:pt idx="74">
                  <c:v>129.842764</c:v>
                </c:pt>
                <c:pt idx="75">
                  <c:v>133.940595</c:v>
                </c:pt>
                <c:pt idx="76">
                  <c:v>138.038426</c:v>
                </c:pt>
                <c:pt idx="77">
                  <c:v>142.889396</c:v>
                </c:pt>
                <c:pt idx="78">
                  <c:v>148.573835</c:v>
                </c:pt>
                <c:pt idx="79">
                  <c:v>154.258274</c:v>
                </c:pt>
                <c:pt idx="80">
                  <c:v>159.942713</c:v>
                </c:pt>
                <c:pt idx="81">
                  <c:v>165.627152</c:v>
                </c:pt>
                <c:pt idx="82">
                  <c:v>171.311592</c:v>
                </c:pt>
                <c:pt idx="83">
                  <c:v>176.996031</c:v>
                </c:pt>
                <c:pt idx="84">
                  <c:v>182.68046999999999</c:v>
                </c:pt>
                <c:pt idx="85">
                  <c:v>188.36490899999998</c:v>
                </c:pt>
                <c:pt idx="86">
                  <c:v>194.98445999999998</c:v>
                </c:pt>
                <c:pt idx="87">
                  <c:v>202.883132</c:v>
                </c:pt>
                <c:pt idx="88">
                  <c:v>210.781804</c:v>
                </c:pt>
                <c:pt idx="89">
                  <c:v>218.680475</c:v>
                </c:pt>
                <c:pt idx="90">
                  <c:v>226.57914699999998</c:v>
                </c:pt>
                <c:pt idx="91">
                  <c:v>234.47781899999998</c:v>
                </c:pt>
                <c:pt idx="92">
                  <c:v>242.376491</c:v>
                </c:pt>
                <c:pt idx="93">
                  <c:v>250.275162</c:v>
                </c:pt>
                <c:pt idx="94">
                  <c:v>258.173834</c:v>
                </c:pt>
                <c:pt idx="95">
                  <c:v>266.072506</c:v>
                </c:pt>
                <c:pt idx="96">
                  <c:v>275.42287</c:v>
                </c:pt>
                <c:pt idx="97">
                  <c:v>286.379768</c:v>
                </c:pt>
                <c:pt idx="98">
                  <c:v>297.336666</c:v>
                </c:pt>
                <c:pt idx="99">
                  <c:v>308.293564</c:v>
                </c:pt>
                <c:pt idx="100">
                  <c:v>319.25046299999997</c:v>
                </c:pt>
                <c:pt idx="101">
                  <c:v>330.207361</c:v>
                </c:pt>
                <c:pt idx="102">
                  <c:v>341.16425899999996</c:v>
                </c:pt>
                <c:pt idx="103">
                  <c:v>352.121157</c:v>
                </c:pt>
                <c:pt idx="104">
                  <c:v>363.078055</c:v>
                </c:pt>
                <c:pt idx="105">
                  <c:v>375.837404</c:v>
                </c:pt>
                <c:pt idx="106">
                  <c:v>391.06229099999996</c:v>
                </c:pt>
                <c:pt idx="107">
                  <c:v>406.287178</c:v>
                </c:pt>
                <c:pt idx="108">
                  <c:v>421.51206399999995</c:v>
                </c:pt>
                <c:pt idx="109">
                  <c:v>436.736951</c:v>
                </c:pt>
                <c:pt idx="110">
                  <c:v>451.961837</c:v>
                </c:pt>
                <c:pt idx="111">
                  <c:v>467.18672399999997</c:v>
                </c:pt>
                <c:pt idx="112">
                  <c:v>482.411611</c:v>
                </c:pt>
                <c:pt idx="113">
                  <c:v>497.63649699999996</c:v>
                </c:pt>
                <c:pt idx="114">
                  <c:v>512.8613839999999</c:v>
                </c:pt>
                <c:pt idx="115">
                  <c:v>530.884444</c:v>
                </c:pt>
                <c:pt idx="116">
                  <c:v>552.004138</c:v>
                </c:pt>
                <c:pt idx="117">
                  <c:v>573.123832</c:v>
                </c:pt>
                <c:pt idx="118">
                  <c:v>594.243526</c:v>
                </c:pt>
                <c:pt idx="119">
                  <c:v>615.36322</c:v>
                </c:pt>
                <c:pt idx="120">
                  <c:v>636.4829139999999</c:v>
                </c:pt>
                <c:pt idx="121">
                  <c:v>657.6026079999999</c:v>
                </c:pt>
                <c:pt idx="122">
                  <c:v>678.722302</c:v>
                </c:pt>
                <c:pt idx="123">
                  <c:v>699.841996</c:v>
                </c:pt>
                <c:pt idx="124">
                  <c:v>724.43596</c:v>
                </c:pt>
                <c:pt idx="125">
                  <c:v>753.782308</c:v>
                </c:pt>
                <c:pt idx="126">
                  <c:v>783.128657</c:v>
                </c:pt>
                <c:pt idx="127">
                  <c:v>812.475005</c:v>
                </c:pt>
                <c:pt idx="128">
                  <c:v>841.8213529999999</c:v>
                </c:pt>
                <c:pt idx="129">
                  <c:v>871.167702</c:v>
                </c:pt>
                <c:pt idx="130">
                  <c:v>900.51405</c:v>
                </c:pt>
                <c:pt idx="131">
                  <c:v>929.8603979999999</c:v>
                </c:pt>
                <c:pt idx="132">
                  <c:v>959.206746</c:v>
                </c:pt>
                <c:pt idx="133">
                  <c:v>988.553095</c:v>
                </c:pt>
                <c:pt idx="134">
                  <c:v>1023.2929919999999</c:v>
                </c:pt>
                <c:pt idx="135">
                  <c:v>1064.745811</c:v>
                </c:pt>
                <c:pt idx="136">
                  <c:v>1106.1986299999999</c:v>
                </c:pt>
                <c:pt idx="137">
                  <c:v>1147.651449</c:v>
                </c:pt>
                <c:pt idx="138">
                  <c:v>1189.104267</c:v>
                </c:pt>
                <c:pt idx="139">
                  <c:v>1230.557086</c:v>
                </c:pt>
                <c:pt idx="140">
                  <c:v>1272.009905</c:v>
                </c:pt>
                <c:pt idx="141">
                  <c:v>1313.462724</c:v>
                </c:pt>
                <c:pt idx="142">
                  <c:v>1354.915542</c:v>
                </c:pt>
                <c:pt idx="143">
                  <c:v>1396.368361</c:v>
                </c:pt>
                <c:pt idx="144">
                  <c:v>1445.4397709999998</c:v>
                </c:pt>
                <c:pt idx="145">
                  <c:v>1502.9423889999998</c:v>
                </c:pt>
                <c:pt idx="146">
                  <c:v>1560.445008</c:v>
                </c:pt>
                <c:pt idx="147">
                  <c:v>1617.947626</c:v>
                </c:pt>
                <c:pt idx="148">
                  <c:v>1675.4502439999999</c:v>
                </c:pt>
                <c:pt idx="149">
                  <c:v>1732.952863</c:v>
                </c:pt>
                <c:pt idx="150">
                  <c:v>1790.455481</c:v>
                </c:pt>
                <c:pt idx="151">
                  <c:v>1847.9580999999998</c:v>
                </c:pt>
                <c:pt idx="152">
                  <c:v>1905.4607179999998</c:v>
                </c:pt>
                <c:pt idx="153">
                  <c:v>1972.422736</c:v>
                </c:pt>
                <c:pt idx="154">
                  <c:v>2052.3240769999998</c:v>
                </c:pt>
                <c:pt idx="155">
                  <c:v>2132.225418</c:v>
                </c:pt>
                <c:pt idx="156">
                  <c:v>2212.1267589999998</c:v>
                </c:pt>
                <c:pt idx="157">
                  <c:v>2292.0281</c:v>
                </c:pt>
                <c:pt idx="158">
                  <c:v>2371.92944</c:v>
                </c:pt>
                <c:pt idx="159">
                  <c:v>2451.830781</c:v>
                </c:pt>
                <c:pt idx="160">
                  <c:v>2531.732122</c:v>
                </c:pt>
                <c:pt idx="161">
                  <c:v>2611.6334629999997</c:v>
                </c:pt>
                <c:pt idx="162">
                  <c:v>2691.534804</c:v>
                </c:pt>
                <c:pt idx="163">
                  <c:v>2786.121169</c:v>
                </c:pt>
                <c:pt idx="164">
                  <c:v>2896.958898</c:v>
                </c:pt>
                <c:pt idx="165">
                  <c:v>3007.796628</c:v>
                </c:pt>
                <c:pt idx="166">
                  <c:v>3118.634357</c:v>
                </c:pt>
                <c:pt idx="167">
                  <c:v>3229.4720869999996</c:v>
                </c:pt>
                <c:pt idx="168">
                  <c:v>3340.309816</c:v>
                </c:pt>
                <c:pt idx="169">
                  <c:v>3451.1475459999997</c:v>
                </c:pt>
                <c:pt idx="170">
                  <c:v>3561.985275</c:v>
                </c:pt>
                <c:pt idx="171">
                  <c:v>3672.8230049999997</c:v>
                </c:pt>
                <c:pt idx="172">
                  <c:v>3801.893963</c:v>
                </c:pt>
                <c:pt idx="173">
                  <c:v>3955.905788</c:v>
                </c:pt>
                <c:pt idx="174">
                  <c:v>4109.917613</c:v>
                </c:pt>
                <c:pt idx="175">
                  <c:v>4263.929439</c:v>
                </c:pt>
                <c:pt idx="176">
                  <c:v>4417.941264</c:v>
                </c:pt>
                <c:pt idx="177">
                  <c:v>4571.953089</c:v>
                </c:pt>
                <c:pt idx="178">
                  <c:v>4725.964914</c:v>
                </c:pt>
                <c:pt idx="179">
                  <c:v>4879.976739</c:v>
                </c:pt>
                <c:pt idx="180">
                  <c:v>5033.988564</c:v>
                </c:pt>
                <c:pt idx="181">
                  <c:v>5188.000389</c:v>
                </c:pt>
                <c:pt idx="182">
                  <c:v>5370.317964</c:v>
                </c:pt>
                <c:pt idx="183">
                  <c:v>5583.960449</c:v>
                </c:pt>
                <c:pt idx="184">
                  <c:v>5797.602934</c:v>
                </c:pt>
                <c:pt idx="185">
                  <c:v>6011.245419</c:v>
                </c:pt>
                <c:pt idx="186">
                  <c:v>6224.887904</c:v>
                </c:pt>
                <c:pt idx="187">
                  <c:v>6438.530389</c:v>
                </c:pt>
                <c:pt idx="188">
                  <c:v>6652.172874</c:v>
                </c:pt>
                <c:pt idx="189">
                  <c:v>6865.815358999999</c:v>
                </c:pt>
                <c:pt idx="190">
                  <c:v>7079.457844</c:v>
                </c:pt>
                <c:pt idx="191">
                  <c:v>7328.245331</c:v>
                </c:pt>
                <c:pt idx="192">
                  <c:v>7625.1069609999995</c:v>
                </c:pt>
                <c:pt idx="193">
                  <c:v>7921.968591</c:v>
                </c:pt>
                <c:pt idx="194">
                  <c:v>8218.830221</c:v>
                </c:pt>
                <c:pt idx="195">
                  <c:v>8515.691851</c:v>
                </c:pt>
                <c:pt idx="196">
                  <c:v>8812.553480999999</c:v>
                </c:pt>
                <c:pt idx="197">
                  <c:v>9109.41511</c:v>
                </c:pt>
                <c:pt idx="198">
                  <c:v>9406.27674</c:v>
                </c:pt>
                <c:pt idx="199">
                  <c:v>9703.138369999999</c:v>
                </c:pt>
                <c:pt idx="200">
                  <c:v>10000</c:v>
                </c:pt>
              </c:numCache>
            </c:numRef>
          </c:xVal>
          <c:yVal>
            <c:numRef>
              <c:f>'S參數'!$N$5:$N$205</c:f>
              <c:numCache>
                <c:ptCount val="201"/>
                <c:pt idx="0">
                  <c:v>-0.02418790305974089</c:v>
                </c:pt>
                <c:pt idx="1">
                  <c:v>-0.023052552416853448</c:v>
                </c:pt>
                <c:pt idx="2">
                  <c:v>-0.023211806343487497</c:v>
                </c:pt>
                <c:pt idx="3">
                  <c:v>-0.017792365128998636</c:v>
                </c:pt>
                <c:pt idx="4">
                  <c:v>-0.026739466406655095</c:v>
                </c:pt>
                <c:pt idx="5">
                  <c:v>-0.021397454055323877</c:v>
                </c:pt>
                <c:pt idx="6">
                  <c:v>-0.022089678787314507</c:v>
                </c:pt>
                <c:pt idx="7">
                  <c:v>-0.023215096072094647</c:v>
                </c:pt>
                <c:pt idx="8">
                  <c:v>-0.02298735459270898</c:v>
                </c:pt>
                <c:pt idx="9">
                  <c:v>-0.018577999286912006</c:v>
                </c:pt>
                <c:pt idx="10">
                  <c:v>-0.023798411710451703</c:v>
                </c:pt>
                <c:pt idx="11">
                  <c:v>-0.018105439405168806</c:v>
                </c:pt>
                <c:pt idx="12">
                  <c:v>-0.018936337328919427</c:v>
                </c:pt>
                <c:pt idx="13">
                  <c:v>-0.026729478248938163</c:v>
                </c:pt>
                <c:pt idx="14">
                  <c:v>-0.02494606399442756</c:v>
                </c:pt>
                <c:pt idx="15">
                  <c:v>-0.024362705429568456</c:v>
                </c:pt>
                <c:pt idx="16">
                  <c:v>-0.02509793792655228</c:v>
                </c:pt>
                <c:pt idx="17">
                  <c:v>-0.024446725685828403</c:v>
                </c:pt>
                <c:pt idx="18">
                  <c:v>-0.01923374735810335</c:v>
                </c:pt>
                <c:pt idx="19">
                  <c:v>-0.023716444457918442</c:v>
                </c:pt>
                <c:pt idx="20">
                  <c:v>-0.025503554155898576</c:v>
                </c:pt>
                <c:pt idx="21">
                  <c:v>-0.027219301119747366</c:v>
                </c:pt>
                <c:pt idx="22">
                  <c:v>-0.02514188467401396</c:v>
                </c:pt>
                <c:pt idx="23">
                  <c:v>-0.02738653290117983</c:v>
                </c:pt>
                <c:pt idx="24">
                  <c:v>-0.026275966544791383</c:v>
                </c:pt>
                <c:pt idx="25">
                  <c:v>-0.028998211936518824</c:v>
                </c:pt>
                <c:pt idx="26">
                  <c:v>-0.026118107516721712</c:v>
                </c:pt>
                <c:pt idx="27">
                  <c:v>-0.027101034733617975</c:v>
                </c:pt>
                <c:pt idx="28">
                  <c:v>-0.029112186667596067</c:v>
                </c:pt>
                <c:pt idx="29">
                  <c:v>-0.029941502404701288</c:v>
                </c:pt>
                <c:pt idx="30">
                  <c:v>-0.02759551975240495</c:v>
                </c:pt>
                <c:pt idx="31">
                  <c:v>-0.027387633096742296</c:v>
                </c:pt>
                <c:pt idx="32">
                  <c:v>-0.03421627928978687</c:v>
                </c:pt>
                <c:pt idx="33">
                  <c:v>-0.026119890153378577</c:v>
                </c:pt>
                <c:pt idx="34">
                  <c:v>-0.027371278459617315</c:v>
                </c:pt>
                <c:pt idx="35">
                  <c:v>-0.02823548195486721</c:v>
                </c:pt>
                <c:pt idx="36">
                  <c:v>-0.027233250688370805</c:v>
                </c:pt>
                <c:pt idx="37">
                  <c:v>-0.03220329853170108</c:v>
                </c:pt>
                <c:pt idx="38">
                  <c:v>-0.028860517406854712</c:v>
                </c:pt>
                <c:pt idx="39">
                  <c:v>-0.028054632195803453</c:v>
                </c:pt>
                <c:pt idx="40">
                  <c:v>-0.031091653176073663</c:v>
                </c:pt>
                <c:pt idx="41">
                  <c:v>-0.028918532885565566</c:v>
                </c:pt>
                <c:pt idx="42">
                  <c:v>-0.03494169355186174</c:v>
                </c:pt>
                <c:pt idx="43">
                  <c:v>-0.03434685027447055</c:v>
                </c:pt>
                <c:pt idx="44">
                  <c:v>-0.032440223935937124</c:v>
                </c:pt>
                <c:pt idx="45">
                  <c:v>-0.030670289380755736</c:v>
                </c:pt>
                <c:pt idx="46">
                  <c:v>-0.0324040120055302</c:v>
                </c:pt>
                <c:pt idx="47">
                  <c:v>-0.03931990660789737</c:v>
                </c:pt>
                <c:pt idx="48">
                  <c:v>-0.03907844379278004</c:v>
                </c:pt>
                <c:pt idx="49">
                  <c:v>-0.0379073455871093</c:v>
                </c:pt>
                <c:pt idx="50">
                  <c:v>-0.03675032802693797</c:v>
                </c:pt>
                <c:pt idx="51">
                  <c:v>-0.03721704559606814</c:v>
                </c:pt>
                <c:pt idx="52">
                  <c:v>-0.038599860745773824</c:v>
                </c:pt>
                <c:pt idx="53">
                  <c:v>-0.04089522226526408</c:v>
                </c:pt>
                <c:pt idx="54">
                  <c:v>-0.03980529680668356</c:v>
                </c:pt>
                <c:pt idx="55">
                  <c:v>-0.04092644871639556</c:v>
                </c:pt>
                <c:pt idx="56">
                  <c:v>-0.03940290348959242</c:v>
                </c:pt>
                <c:pt idx="57">
                  <c:v>-0.04443735460673147</c:v>
                </c:pt>
                <c:pt idx="58">
                  <c:v>-0.046466521031632395</c:v>
                </c:pt>
                <c:pt idx="59">
                  <c:v>-0.04462177382991424</c:v>
                </c:pt>
                <c:pt idx="60">
                  <c:v>-0.04259620027273682</c:v>
                </c:pt>
                <c:pt idx="61">
                  <c:v>-0.043878303669812435</c:v>
                </c:pt>
                <c:pt idx="62">
                  <c:v>-0.047866063305540316</c:v>
                </c:pt>
                <c:pt idx="63">
                  <c:v>-0.041893702946989964</c:v>
                </c:pt>
                <c:pt idx="64">
                  <c:v>-0.052963933269638455</c:v>
                </c:pt>
                <c:pt idx="65">
                  <c:v>-0.05227147659828984</c:v>
                </c:pt>
                <c:pt idx="66">
                  <c:v>-0.05360066279087643</c:v>
                </c:pt>
                <c:pt idx="67">
                  <c:v>-0.05321004653911409</c:v>
                </c:pt>
                <c:pt idx="68">
                  <c:v>-0.051085446158506215</c:v>
                </c:pt>
                <c:pt idx="69">
                  <c:v>-0.05605286311680502</c:v>
                </c:pt>
                <c:pt idx="70">
                  <c:v>-0.056332981955530624</c:v>
                </c:pt>
                <c:pt idx="71">
                  <c:v>-0.05606847160881473</c:v>
                </c:pt>
                <c:pt idx="72">
                  <c:v>-0.05692333985458008</c:v>
                </c:pt>
                <c:pt idx="73">
                  <c:v>-0.06074217849555468</c:v>
                </c:pt>
                <c:pt idx="74">
                  <c:v>-0.06067480655424103</c:v>
                </c:pt>
                <c:pt idx="75">
                  <c:v>-0.06586629440286604</c:v>
                </c:pt>
                <c:pt idx="76">
                  <c:v>-0.0632361684542773</c:v>
                </c:pt>
                <c:pt idx="77">
                  <c:v>-0.0640103945927579</c:v>
                </c:pt>
                <c:pt idx="78">
                  <c:v>-0.07138963321374901</c:v>
                </c:pt>
                <c:pt idx="79">
                  <c:v>-0.06330071511824507</c:v>
                </c:pt>
                <c:pt idx="80">
                  <c:v>-0.06972067310617586</c:v>
                </c:pt>
                <c:pt idx="81">
                  <c:v>-0.06998586264629761</c:v>
                </c:pt>
                <c:pt idx="82">
                  <c:v>-0.07583632707206996</c:v>
                </c:pt>
                <c:pt idx="83">
                  <c:v>-0.08054264572741437</c:v>
                </c:pt>
                <c:pt idx="84">
                  <c:v>-0.0797131994709027</c:v>
                </c:pt>
                <c:pt idx="85">
                  <c:v>-0.07908608721793524</c:v>
                </c:pt>
                <c:pt idx="86">
                  <c:v>-0.08142821660688403</c:v>
                </c:pt>
                <c:pt idx="87">
                  <c:v>-0.08404724734650862</c:v>
                </c:pt>
                <c:pt idx="88">
                  <c:v>-0.08746082198608776</c:v>
                </c:pt>
                <c:pt idx="89">
                  <c:v>-0.0929659687411518</c:v>
                </c:pt>
                <c:pt idx="90">
                  <c:v>-0.09285784028531041</c:v>
                </c:pt>
                <c:pt idx="91">
                  <c:v>-0.09967864786613811</c:v>
                </c:pt>
                <c:pt idx="92">
                  <c:v>-0.09841837750397994</c:v>
                </c:pt>
                <c:pt idx="93">
                  <c:v>-0.10512781461251824</c:v>
                </c:pt>
                <c:pt idx="94">
                  <c:v>-0.10101118585388452</c:v>
                </c:pt>
                <c:pt idx="95">
                  <c:v>-0.10743969783116743</c:v>
                </c:pt>
                <c:pt idx="96">
                  <c:v>-0.10918668650883961</c:v>
                </c:pt>
                <c:pt idx="97">
                  <c:v>-0.11700642130804681</c:v>
                </c:pt>
                <c:pt idx="98">
                  <c:v>-0.12118838914712311</c:v>
                </c:pt>
                <c:pt idx="99">
                  <c:v>-0.11833305356866092</c:v>
                </c:pt>
                <c:pt idx="100">
                  <c:v>-0.1288560467651313</c:v>
                </c:pt>
                <c:pt idx="101">
                  <c:v>-0.1291329124816379</c:v>
                </c:pt>
                <c:pt idx="102">
                  <c:v>-0.13937570483260792</c:v>
                </c:pt>
                <c:pt idx="103">
                  <c:v>-0.1393680116915028</c:v>
                </c:pt>
                <c:pt idx="104">
                  <c:v>-0.14807906551206707</c:v>
                </c:pt>
                <c:pt idx="105">
                  <c:v>-0.14550582451524108</c:v>
                </c:pt>
                <c:pt idx="106">
                  <c:v>-0.15921629030102397</c:v>
                </c:pt>
                <c:pt idx="107">
                  <c:v>-0.1606915177153068</c:v>
                </c:pt>
                <c:pt idx="108">
                  <c:v>-0.16230155604796123</c:v>
                </c:pt>
                <c:pt idx="109">
                  <c:v>-0.17826441027254974</c:v>
                </c:pt>
                <c:pt idx="110">
                  <c:v>-0.18736571432925786</c:v>
                </c:pt>
                <c:pt idx="111">
                  <c:v>-0.1844949476214171</c:v>
                </c:pt>
                <c:pt idx="112">
                  <c:v>-0.1995900013775424</c:v>
                </c:pt>
                <c:pt idx="113">
                  <c:v>-0.21071257626642828</c:v>
                </c:pt>
                <c:pt idx="114">
                  <c:v>-0.2212468032780685</c:v>
                </c:pt>
                <c:pt idx="115">
                  <c:v>-0.22471678127007438</c:v>
                </c:pt>
                <c:pt idx="116">
                  <c:v>-0.2447128627596395</c:v>
                </c:pt>
                <c:pt idx="117">
                  <c:v>-0.2573454383934227</c:v>
                </c:pt>
                <c:pt idx="118">
                  <c:v>-0.2662979208538809</c:v>
                </c:pt>
                <c:pt idx="119">
                  <c:v>-0.2711948257337353</c:v>
                </c:pt>
                <c:pt idx="120">
                  <c:v>-0.2933442615855107</c:v>
                </c:pt>
                <c:pt idx="121">
                  <c:v>-0.30619398364265</c:v>
                </c:pt>
                <c:pt idx="122">
                  <c:v>-0.3187649911670695</c:v>
                </c:pt>
                <c:pt idx="123">
                  <c:v>-0.33374615082106934</c:v>
                </c:pt>
                <c:pt idx="124">
                  <c:v>-0.36019443627545616</c:v>
                </c:pt>
                <c:pt idx="125">
                  <c:v>-0.3711056084706491</c:v>
                </c:pt>
                <c:pt idx="126">
                  <c:v>-0.40852264916341113</c:v>
                </c:pt>
                <c:pt idx="127">
                  <c:v>-0.40901497713767576</c:v>
                </c:pt>
                <c:pt idx="128">
                  <c:v>-0.44939571055639393</c:v>
                </c:pt>
                <c:pt idx="129">
                  <c:v>-0.47127601379042117</c:v>
                </c:pt>
                <c:pt idx="130">
                  <c:v>-0.4962795415403645</c:v>
                </c:pt>
                <c:pt idx="131">
                  <c:v>-0.5339459103192388</c:v>
                </c:pt>
                <c:pt idx="132">
                  <c:v>-0.545021236991926</c:v>
                </c:pt>
                <c:pt idx="133">
                  <c:v>-0.5915246747341946</c:v>
                </c:pt>
                <c:pt idx="134">
                  <c:v>-0.6080525827120621</c:v>
                </c:pt>
                <c:pt idx="135">
                  <c:v>-0.6675224196803149</c:v>
                </c:pt>
                <c:pt idx="136">
                  <c:v>-0.6967339165129935</c:v>
                </c:pt>
                <c:pt idx="137">
                  <c:v>-0.7668943176860249</c:v>
                </c:pt>
                <c:pt idx="138">
                  <c:v>-0.8175158817358312</c:v>
                </c:pt>
                <c:pt idx="139">
                  <c:v>-0.8596681883616918</c:v>
                </c:pt>
                <c:pt idx="140">
                  <c:v>-0.9140243349280235</c:v>
                </c:pt>
                <c:pt idx="141">
                  <c:v>-0.9688719021680654</c:v>
                </c:pt>
                <c:pt idx="142">
                  <c:v>-1.0111943160155505</c:v>
                </c:pt>
                <c:pt idx="143">
                  <c:v>-1.0816235844682307</c:v>
                </c:pt>
                <c:pt idx="144">
                  <c:v>-1.160781544464963</c:v>
                </c:pt>
                <c:pt idx="145">
                  <c:v>-1.2641452292294741</c:v>
                </c:pt>
                <c:pt idx="146">
                  <c:v>-1.347922729297305</c:v>
                </c:pt>
                <c:pt idx="147">
                  <c:v>-1.4263336095295105</c:v>
                </c:pt>
                <c:pt idx="148">
                  <c:v>-1.5078459423214</c:v>
                </c:pt>
                <c:pt idx="149">
                  <c:v>-1.6396970499437058</c:v>
                </c:pt>
                <c:pt idx="150">
                  <c:v>-1.7597104529106222</c:v>
                </c:pt>
                <c:pt idx="151">
                  <c:v>-1.7106903356942844</c:v>
                </c:pt>
                <c:pt idx="152">
                  <c:v>-1.8270228304298635</c:v>
                </c:pt>
                <c:pt idx="153">
                  <c:v>-2.0054459672424</c:v>
                </c:pt>
                <c:pt idx="154">
                  <c:v>-2.1687683811093397</c:v>
                </c:pt>
                <c:pt idx="155">
                  <c:v>-2.3917631195723543</c:v>
                </c:pt>
                <c:pt idx="156">
                  <c:v>-2.630136260748659</c:v>
                </c:pt>
                <c:pt idx="157">
                  <c:v>-2.8207573692784176</c:v>
                </c:pt>
                <c:pt idx="158">
                  <c:v>-3.0312816314923374</c:v>
                </c:pt>
                <c:pt idx="159">
                  <c:v>-3.2567309212211892</c:v>
                </c:pt>
                <c:pt idx="160">
                  <c:v>-3.5230193623657575</c:v>
                </c:pt>
                <c:pt idx="161">
                  <c:v>-3.787522180758047</c:v>
                </c:pt>
                <c:pt idx="162">
                  <c:v>-4.057499674243795</c:v>
                </c:pt>
                <c:pt idx="163">
                  <c:v>-4.354240745072179</c:v>
                </c:pt>
                <c:pt idx="164">
                  <c:v>-4.733516148192413</c:v>
                </c:pt>
                <c:pt idx="165">
                  <c:v>-5.08582534929754</c:v>
                </c:pt>
                <c:pt idx="166">
                  <c:v>-5.456339139628405</c:v>
                </c:pt>
                <c:pt idx="167">
                  <c:v>-5.858269729396839</c:v>
                </c:pt>
                <c:pt idx="168">
                  <c:v>-6.243805184808686</c:v>
                </c:pt>
                <c:pt idx="169">
                  <c:v>-6.613548661340093</c:v>
                </c:pt>
                <c:pt idx="170">
                  <c:v>-7.002717738241726</c:v>
                </c:pt>
                <c:pt idx="171">
                  <c:v>-7.393372598648319</c:v>
                </c:pt>
                <c:pt idx="172">
                  <c:v>-7.855636368080013</c:v>
                </c:pt>
                <c:pt idx="173">
                  <c:v>-8.362246884818962</c:v>
                </c:pt>
                <c:pt idx="174">
                  <c:v>-8.923747013097584</c:v>
                </c:pt>
                <c:pt idx="175">
                  <c:v>-9.32789146413214</c:v>
                </c:pt>
                <c:pt idx="176">
                  <c:v>-9.89517534785177</c:v>
                </c:pt>
                <c:pt idx="177">
                  <c:v>-10.453009013562578</c:v>
                </c:pt>
                <c:pt idx="178">
                  <c:v>-10.943012642249636</c:v>
                </c:pt>
                <c:pt idx="179">
                  <c:v>-11.462034183588276</c:v>
                </c:pt>
                <c:pt idx="180">
                  <c:v>-12.065545776326791</c:v>
                </c:pt>
                <c:pt idx="181">
                  <c:v>-12.700771072144308</c:v>
                </c:pt>
                <c:pt idx="182">
                  <c:v>-13.525346428195565</c:v>
                </c:pt>
                <c:pt idx="183">
                  <c:v>-14.688739725645243</c:v>
                </c:pt>
                <c:pt idx="184">
                  <c:v>-16.06361758583344</c:v>
                </c:pt>
                <c:pt idx="185">
                  <c:v>-17.761319588210497</c:v>
                </c:pt>
                <c:pt idx="186">
                  <c:v>-20.316094051939203</c:v>
                </c:pt>
                <c:pt idx="187">
                  <c:v>-23.987280227124327</c:v>
                </c:pt>
                <c:pt idx="188">
                  <c:v>-30.693353968204384</c:v>
                </c:pt>
                <c:pt idx="189">
                  <c:v>-32.75450042126672</c:v>
                </c:pt>
                <c:pt idx="190">
                  <c:v>-24.8844897481162</c:v>
                </c:pt>
                <c:pt idx="191">
                  <c:v>-19.858242445062157</c:v>
                </c:pt>
                <c:pt idx="192">
                  <c:v>-16.41878485596253</c:v>
                </c:pt>
                <c:pt idx="193">
                  <c:v>-14.079275071045636</c:v>
                </c:pt>
                <c:pt idx="194">
                  <c:v>-12.480448406025094</c:v>
                </c:pt>
                <c:pt idx="195">
                  <c:v>-11.318254800017971</c:v>
                </c:pt>
                <c:pt idx="196">
                  <c:v>-10.5464770515193</c:v>
                </c:pt>
                <c:pt idx="197">
                  <c:v>-9.753714614753486</c:v>
                </c:pt>
                <c:pt idx="198">
                  <c:v>-9.28178013599404</c:v>
                </c:pt>
                <c:pt idx="199">
                  <c:v>-8.76955432698447</c:v>
                </c:pt>
                <c:pt idx="200">
                  <c:v>-8.487675095675137</c:v>
                </c:pt>
              </c:numCache>
            </c:numRef>
          </c:yVal>
          <c:smooth val="1"/>
        </c:ser>
        <c:ser>
          <c:idx val="10"/>
          <c:order val="3"/>
          <c:tx>
            <c:strRef>
              <c:f>'S參數'!$P$3</c:f>
              <c:strCache>
                <c:ptCount val="1"/>
                <c:pt idx="0">
                  <c:v>S22</c:v>
                </c:pt>
              </c:strCache>
            </c:strRef>
          </c:tx>
          <c:spPr>
            <a:ln w="254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'S參數'!$A$5:$A$205</c:f>
              <c:numCache>
                <c:ptCount val="201"/>
                <c:pt idx="0">
                  <c:v>10</c:v>
                </c:pt>
                <c:pt idx="1">
                  <c:v>10.405092</c:v>
                </c:pt>
                <c:pt idx="2">
                  <c:v>10.810184999999999</c:v>
                </c:pt>
                <c:pt idx="3">
                  <c:v>11.215276999999999</c:v>
                </c:pt>
                <c:pt idx="4">
                  <c:v>11.620369</c:v>
                </c:pt>
                <c:pt idx="5">
                  <c:v>12.025462</c:v>
                </c:pt>
                <c:pt idx="6">
                  <c:v>12.430553999999999</c:v>
                </c:pt>
                <c:pt idx="7">
                  <c:v>12.835647</c:v>
                </c:pt>
                <c:pt idx="8">
                  <c:v>13.240739</c:v>
                </c:pt>
                <c:pt idx="9">
                  <c:v>13.645831</c:v>
                </c:pt>
                <c:pt idx="10">
                  <c:v>14.125375</c:v>
                </c:pt>
                <c:pt idx="11">
                  <c:v>14.687311999999999</c:v>
                </c:pt>
                <c:pt idx="12">
                  <c:v>15.249248999999999</c:v>
                </c:pt>
                <c:pt idx="13">
                  <c:v>15.811186</c:v>
                </c:pt>
                <c:pt idx="14">
                  <c:v>16.373123</c:v>
                </c:pt>
                <c:pt idx="15">
                  <c:v>16.93506</c:v>
                </c:pt>
                <c:pt idx="16">
                  <c:v>17.496997</c:v>
                </c:pt>
                <c:pt idx="17">
                  <c:v>18.058934</c:v>
                </c:pt>
                <c:pt idx="18">
                  <c:v>18.620870999999998</c:v>
                </c:pt>
                <c:pt idx="19">
                  <c:v>19.275249</c:v>
                </c:pt>
                <c:pt idx="20">
                  <c:v>20.056075</c:v>
                </c:pt>
                <c:pt idx="21">
                  <c:v>20.8369</c:v>
                </c:pt>
                <c:pt idx="22">
                  <c:v>21.617725999999998</c:v>
                </c:pt>
                <c:pt idx="23">
                  <c:v>22.398552</c:v>
                </c:pt>
                <c:pt idx="24">
                  <c:v>23.179377</c:v>
                </c:pt>
                <c:pt idx="25">
                  <c:v>23.960203</c:v>
                </c:pt>
                <c:pt idx="26">
                  <c:v>24.741028999999997</c:v>
                </c:pt>
                <c:pt idx="27">
                  <c:v>25.521853999999998</c:v>
                </c:pt>
                <c:pt idx="28">
                  <c:v>26.30268</c:v>
                </c:pt>
                <c:pt idx="29">
                  <c:v>27.227013</c:v>
                </c:pt>
                <c:pt idx="30">
                  <c:v>28.310160999999997</c:v>
                </c:pt>
                <c:pt idx="31">
                  <c:v>29.393307999999998</c:v>
                </c:pt>
                <c:pt idx="32">
                  <c:v>30.476456</c:v>
                </c:pt>
                <c:pt idx="33">
                  <c:v>31.559603</c:v>
                </c:pt>
                <c:pt idx="34">
                  <c:v>32.642751</c:v>
                </c:pt>
                <c:pt idx="35">
                  <c:v>33.725898</c:v>
                </c:pt>
                <c:pt idx="36">
                  <c:v>34.809045999999995</c:v>
                </c:pt>
                <c:pt idx="37">
                  <c:v>35.892193</c:v>
                </c:pt>
                <c:pt idx="38">
                  <c:v>37.153523</c:v>
                </c:pt>
                <c:pt idx="39">
                  <c:v>38.658584</c:v>
                </c:pt>
                <c:pt idx="40">
                  <c:v>40.163644999999995</c:v>
                </c:pt>
                <c:pt idx="41">
                  <c:v>41.668706</c:v>
                </c:pt>
                <c:pt idx="42">
                  <c:v>43.173766</c:v>
                </c:pt>
                <c:pt idx="43">
                  <c:v>44.678827</c:v>
                </c:pt>
                <c:pt idx="44">
                  <c:v>46.183887999999996</c:v>
                </c:pt>
                <c:pt idx="45">
                  <c:v>47.688949</c:v>
                </c:pt>
                <c:pt idx="46">
                  <c:v>49.19401</c:v>
                </c:pt>
                <c:pt idx="47">
                  <c:v>50.699070999999996</c:v>
                </c:pt>
                <c:pt idx="48">
                  <c:v>52.480745999999996</c:v>
                </c:pt>
                <c:pt idx="49">
                  <c:v>54.56854</c:v>
                </c:pt>
                <c:pt idx="50">
                  <c:v>56.656333999999994</c:v>
                </c:pt>
                <c:pt idx="51">
                  <c:v>58.744127999999996</c:v>
                </c:pt>
                <c:pt idx="52">
                  <c:v>60.831922</c:v>
                </c:pt>
                <c:pt idx="53">
                  <c:v>62.919715</c:v>
                </c:pt>
                <c:pt idx="54">
                  <c:v>65.007509</c:v>
                </c:pt>
                <c:pt idx="55">
                  <c:v>67.095303</c:v>
                </c:pt>
                <c:pt idx="56">
                  <c:v>69.183097</c:v>
                </c:pt>
                <c:pt idx="57">
                  <c:v>71.614341</c:v>
                </c:pt>
                <c:pt idx="58">
                  <c:v>74.515383</c:v>
                </c:pt>
                <c:pt idx="59">
                  <c:v>77.416426</c:v>
                </c:pt>
                <c:pt idx="60">
                  <c:v>80.31746799999999</c:v>
                </c:pt>
                <c:pt idx="61">
                  <c:v>83.21851</c:v>
                </c:pt>
                <c:pt idx="62">
                  <c:v>86.119553</c:v>
                </c:pt>
                <c:pt idx="63">
                  <c:v>89.020595</c:v>
                </c:pt>
                <c:pt idx="64">
                  <c:v>91.92163699999999</c:v>
                </c:pt>
                <c:pt idx="65">
                  <c:v>94.82267999999999</c:v>
                </c:pt>
                <c:pt idx="66">
                  <c:v>97.723722</c:v>
                </c:pt>
                <c:pt idx="67">
                  <c:v>101.157945</c:v>
                </c:pt>
                <c:pt idx="68">
                  <c:v>105.255777</c:v>
                </c:pt>
                <c:pt idx="69">
                  <c:v>109.353608</c:v>
                </c:pt>
                <c:pt idx="70">
                  <c:v>113.451439</c:v>
                </c:pt>
                <c:pt idx="71">
                  <c:v>117.54926999999999</c:v>
                </c:pt>
                <c:pt idx="72">
                  <c:v>121.64710199999999</c:v>
                </c:pt>
                <c:pt idx="73">
                  <c:v>125.74493299999999</c:v>
                </c:pt>
                <c:pt idx="74">
                  <c:v>129.842764</c:v>
                </c:pt>
                <c:pt idx="75">
                  <c:v>133.940595</c:v>
                </c:pt>
                <c:pt idx="76">
                  <c:v>138.038426</c:v>
                </c:pt>
                <c:pt idx="77">
                  <c:v>142.889396</c:v>
                </c:pt>
                <c:pt idx="78">
                  <c:v>148.573835</c:v>
                </c:pt>
                <c:pt idx="79">
                  <c:v>154.258274</c:v>
                </c:pt>
                <c:pt idx="80">
                  <c:v>159.942713</c:v>
                </c:pt>
                <c:pt idx="81">
                  <c:v>165.627152</c:v>
                </c:pt>
                <c:pt idx="82">
                  <c:v>171.311592</c:v>
                </c:pt>
                <c:pt idx="83">
                  <c:v>176.996031</c:v>
                </c:pt>
                <c:pt idx="84">
                  <c:v>182.68046999999999</c:v>
                </c:pt>
                <c:pt idx="85">
                  <c:v>188.36490899999998</c:v>
                </c:pt>
                <c:pt idx="86">
                  <c:v>194.98445999999998</c:v>
                </c:pt>
                <c:pt idx="87">
                  <c:v>202.883132</c:v>
                </c:pt>
                <c:pt idx="88">
                  <c:v>210.781804</c:v>
                </c:pt>
                <c:pt idx="89">
                  <c:v>218.680475</c:v>
                </c:pt>
                <c:pt idx="90">
                  <c:v>226.57914699999998</c:v>
                </c:pt>
                <c:pt idx="91">
                  <c:v>234.47781899999998</c:v>
                </c:pt>
                <c:pt idx="92">
                  <c:v>242.376491</c:v>
                </c:pt>
                <c:pt idx="93">
                  <c:v>250.275162</c:v>
                </c:pt>
                <c:pt idx="94">
                  <c:v>258.173834</c:v>
                </c:pt>
                <c:pt idx="95">
                  <c:v>266.072506</c:v>
                </c:pt>
                <c:pt idx="96">
                  <c:v>275.42287</c:v>
                </c:pt>
                <c:pt idx="97">
                  <c:v>286.379768</c:v>
                </c:pt>
                <c:pt idx="98">
                  <c:v>297.336666</c:v>
                </c:pt>
                <c:pt idx="99">
                  <c:v>308.293564</c:v>
                </c:pt>
                <c:pt idx="100">
                  <c:v>319.25046299999997</c:v>
                </c:pt>
                <c:pt idx="101">
                  <c:v>330.207361</c:v>
                </c:pt>
                <c:pt idx="102">
                  <c:v>341.16425899999996</c:v>
                </c:pt>
                <c:pt idx="103">
                  <c:v>352.121157</c:v>
                </c:pt>
                <c:pt idx="104">
                  <c:v>363.078055</c:v>
                </c:pt>
                <c:pt idx="105">
                  <c:v>375.837404</c:v>
                </c:pt>
                <c:pt idx="106">
                  <c:v>391.06229099999996</c:v>
                </c:pt>
                <c:pt idx="107">
                  <c:v>406.287178</c:v>
                </c:pt>
                <c:pt idx="108">
                  <c:v>421.51206399999995</c:v>
                </c:pt>
                <c:pt idx="109">
                  <c:v>436.736951</c:v>
                </c:pt>
                <c:pt idx="110">
                  <c:v>451.961837</c:v>
                </c:pt>
                <c:pt idx="111">
                  <c:v>467.18672399999997</c:v>
                </c:pt>
                <c:pt idx="112">
                  <c:v>482.411611</c:v>
                </c:pt>
                <c:pt idx="113">
                  <c:v>497.63649699999996</c:v>
                </c:pt>
                <c:pt idx="114">
                  <c:v>512.8613839999999</c:v>
                </c:pt>
                <c:pt idx="115">
                  <c:v>530.884444</c:v>
                </c:pt>
                <c:pt idx="116">
                  <c:v>552.004138</c:v>
                </c:pt>
                <c:pt idx="117">
                  <c:v>573.123832</c:v>
                </c:pt>
                <c:pt idx="118">
                  <c:v>594.243526</c:v>
                </c:pt>
                <c:pt idx="119">
                  <c:v>615.36322</c:v>
                </c:pt>
                <c:pt idx="120">
                  <c:v>636.4829139999999</c:v>
                </c:pt>
                <c:pt idx="121">
                  <c:v>657.6026079999999</c:v>
                </c:pt>
                <c:pt idx="122">
                  <c:v>678.722302</c:v>
                </c:pt>
                <c:pt idx="123">
                  <c:v>699.841996</c:v>
                </c:pt>
                <c:pt idx="124">
                  <c:v>724.43596</c:v>
                </c:pt>
                <c:pt idx="125">
                  <c:v>753.782308</c:v>
                </c:pt>
                <c:pt idx="126">
                  <c:v>783.128657</c:v>
                </c:pt>
                <c:pt idx="127">
                  <c:v>812.475005</c:v>
                </c:pt>
                <c:pt idx="128">
                  <c:v>841.8213529999999</c:v>
                </c:pt>
                <c:pt idx="129">
                  <c:v>871.167702</c:v>
                </c:pt>
                <c:pt idx="130">
                  <c:v>900.51405</c:v>
                </c:pt>
                <c:pt idx="131">
                  <c:v>929.8603979999999</c:v>
                </c:pt>
                <c:pt idx="132">
                  <c:v>959.206746</c:v>
                </c:pt>
                <c:pt idx="133">
                  <c:v>988.553095</c:v>
                </c:pt>
                <c:pt idx="134">
                  <c:v>1023.2929919999999</c:v>
                </c:pt>
                <c:pt idx="135">
                  <c:v>1064.745811</c:v>
                </c:pt>
                <c:pt idx="136">
                  <c:v>1106.1986299999999</c:v>
                </c:pt>
                <c:pt idx="137">
                  <c:v>1147.651449</c:v>
                </c:pt>
                <c:pt idx="138">
                  <c:v>1189.104267</c:v>
                </c:pt>
                <c:pt idx="139">
                  <c:v>1230.557086</c:v>
                </c:pt>
                <c:pt idx="140">
                  <c:v>1272.009905</c:v>
                </c:pt>
                <c:pt idx="141">
                  <c:v>1313.462724</c:v>
                </c:pt>
                <c:pt idx="142">
                  <c:v>1354.915542</c:v>
                </c:pt>
                <c:pt idx="143">
                  <c:v>1396.368361</c:v>
                </c:pt>
                <c:pt idx="144">
                  <c:v>1445.4397709999998</c:v>
                </c:pt>
                <c:pt idx="145">
                  <c:v>1502.9423889999998</c:v>
                </c:pt>
                <c:pt idx="146">
                  <c:v>1560.445008</c:v>
                </c:pt>
                <c:pt idx="147">
                  <c:v>1617.947626</c:v>
                </c:pt>
                <c:pt idx="148">
                  <c:v>1675.4502439999999</c:v>
                </c:pt>
                <c:pt idx="149">
                  <c:v>1732.952863</c:v>
                </c:pt>
                <c:pt idx="150">
                  <c:v>1790.455481</c:v>
                </c:pt>
                <c:pt idx="151">
                  <c:v>1847.9580999999998</c:v>
                </c:pt>
                <c:pt idx="152">
                  <c:v>1905.4607179999998</c:v>
                </c:pt>
                <c:pt idx="153">
                  <c:v>1972.422736</c:v>
                </c:pt>
                <c:pt idx="154">
                  <c:v>2052.3240769999998</c:v>
                </c:pt>
                <c:pt idx="155">
                  <c:v>2132.225418</c:v>
                </c:pt>
                <c:pt idx="156">
                  <c:v>2212.1267589999998</c:v>
                </c:pt>
                <c:pt idx="157">
                  <c:v>2292.0281</c:v>
                </c:pt>
                <c:pt idx="158">
                  <c:v>2371.92944</c:v>
                </c:pt>
                <c:pt idx="159">
                  <c:v>2451.830781</c:v>
                </c:pt>
                <c:pt idx="160">
                  <c:v>2531.732122</c:v>
                </c:pt>
                <c:pt idx="161">
                  <c:v>2611.6334629999997</c:v>
                </c:pt>
                <c:pt idx="162">
                  <c:v>2691.534804</c:v>
                </c:pt>
                <c:pt idx="163">
                  <c:v>2786.121169</c:v>
                </c:pt>
                <c:pt idx="164">
                  <c:v>2896.958898</c:v>
                </c:pt>
                <c:pt idx="165">
                  <c:v>3007.796628</c:v>
                </c:pt>
                <c:pt idx="166">
                  <c:v>3118.634357</c:v>
                </c:pt>
                <c:pt idx="167">
                  <c:v>3229.4720869999996</c:v>
                </c:pt>
                <c:pt idx="168">
                  <c:v>3340.309816</c:v>
                </c:pt>
                <c:pt idx="169">
                  <c:v>3451.1475459999997</c:v>
                </c:pt>
                <c:pt idx="170">
                  <c:v>3561.985275</c:v>
                </c:pt>
                <c:pt idx="171">
                  <c:v>3672.8230049999997</c:v>
                </c:pt>
                <c:pt idx="172">
                  <c:v>3801.893963</c:v>
                </c:pt>
                <c:pt idx="173">
                  <c:v>3955.905788</c:v>
                </c:pt>
                <c:pt idx="174">
                  <c:v>4109.917613</c:v>
                </c:pt>
                <c:pt idx="175">
                  <c:v>4263.929439</c:v>
                </c:pt>
                <c:pt idx="176">
                  <c:v>4417.941264</c:v>
                </c:pt>
                <c:pt idx="177">
                  <c:v>4571.953089</c:v>
                </c:pt>
                <c:pt idx="178">
                  <c:v>4725.964914</c:v>
                </c:pt>
                <c:pt idx="179">
                  <c:v>4879.976739</c:v>
                </c:pt>
                <c:pt idx="180">
                  <c:v>5033.988564</c:v>
                </c:pt>
                <c:pt idx="181">
                  <c:v>5188.000389</c:v>
                </c:pt>
                <c:pt idx="182">
                  <c:v>5370.317964</c:v>
                </c:pt>
                <c:pt idx="183">
                  <c:v>5583.960449</c:v>
                </c:pt>
                <c:pt idx="184">
                  <c:v>5797.602934</c:v>
                </c:pt>
                <c:pt idx="185">
                  <c:v>6011.245419</c:v>
                </c:pt>
                <c:pt idx="186">
                  <c:v>6224.887904</c:v>
                </c:pt>
                <c:pt idx="187">
                  <c:v>6438.530389</c:v>
                </c:pt>
                <c:pt idx="188">
                  <c:v>6652.172874</c:v>
                </c:pt>
                <c:pt idx="189">
                  <c:v>6865.815358999999</c:v>
                </c:pt>
                <c:pt idx="190">
                  <c:v>7079.457844</c:v>
                </c:pt>
                <c:pt idx="191">
                  <c:v>7328.245331</c:v>
                </c:pt>
                <c:pt idx="192">
                  <c:v>7625.1069609999995</c:v>
                </c:pt>
                <c:pt idx="193">
                  <c:v>7921.968591</c:v>
                </c:pt>
                <c:pt idx="194">
                  <c:v>8218.830221</c:v>
                </c:pt>
                <c:pt idx="195">
                  <c:v>8515.691851</c:v>
                </c:pt>
                <c:pt idx="196">
                  <c:v>8812.553480999999</c:v>
                </c:pt>
                <c:pt idx="197">
                  <c:v>9109.41511</c:v>
                </c:pt>
                <c:pt idx="198">
                  <c:v>9406.27674</c:v>
                </c:pt>
                <c:pt idx="199">
                  <c:v>9703.138369999999</c:v>
                </c:pt>
                <c:pt idx="200">
                  <c:v>10000</c:v>
                </c:pt>
              </c:numCache>
            </c:numRef>
          </c:xVal>
          <c:yVal>
            <c:numRef>
              <c:f>'S參數'!$P$5:$P$205</c:f>
              <c:numCache>
                <c:ptCount val="201"/>
                <c:pt idx="0">
                  <c:v>-46.86830728369565</c:v>
                </c:pt>
                <c:pt idx="1">
                  <c:v>-46.5987346339388</c:v>
                </c:pt>
                <c:pt idx="2">
                  <c:v>-46.57438623839013</c:v>
                </c:pt>
                <c:pt idx="3">
                  <c:v>-45.82476135721333</c:v>
                </c:pt>
                <c:pt idx="4">
                  <c:v>-45.956041993975354</c:v>
                </c:pt>
                <c:pt idx="5">
                  <c:v>-45.38510855707834</c:v>
                </c:pt>
                <c:pt idx="6">
                  <c:v>-45.013323719469454</c:v>
                </c:pt>
                <c:pt idx="7">
                  <c:v>-45.13290141343753</c:v>
                </c:pt>
                <c:pt idx="8">
                  <c:v>-44.75545921747585</c:v>
                </c:pt>
                <c:pt idx="9">
                  <c:v>-44.77460774585322</c:v>
                </c:pt>
                <c:pt idx="10">
                  <c:v>-44.41481647155163</c:v>
                </c:pt>
                <c:pt idx="11">
                  <c:v>-43.67253142284484</c:v>
                </c:pt>
                <c:pt idx="12">
                  <c:v>-43.24503827038389</c:v>
                </c:pt>
                <c:pt idx="13">
                  <c:v>-43.47427492222086</c:v>
                </c:pt>
                <c:pt idx="14">
                  <c:v>-43.459344827500395</c:v>
                </c:pt>
                <c:pt idx="15">
                  <c:v>-42.729543303747505</c:v>
                </c:pt>
                <c:pt idx="16">
                  <c:v>-42.07920450216072</c:v>
                </c:pt>
                <c:pt idx="17">
                  <c:v>-42.1983222240404</c:v>
                </c:pt>
                <c:pt idx="18">
                  <c:v>-42.13898780245135</c:v>
                </c:pt>
                <c:pt idx="19">
                  <c:v>-41.96639588596936</c:v>
                </c:pt>
                <c:pt idx="20">
                  <c:v>-41.531047366885396</c:v>
                </c:pt>
                <c:pt idx="21">
                  <c:v>-41.18408156729476</c:v>
                </c:pt>
                <c:pt idx="22">
                  <c:v>-40.9082188931754</c:v>
                </c:pt>
                <c:pt idx="23">
                  <c:v>-40.667466492225245</c:v>
                </c:pt>
                <c:pt idx="24">
                  <c:v>-40.416773657273204</c:v>
                </c:pt>
                <c:pt idx="25">
                  <c:v>-40.066619258344865</c:v>
                </c:pt>
                <c:pt idx="26">
                  <c:v>-40.080678382116716</c:v>
                </c:pt>
                <c:pt idx="27">
                  <c:v>-39.78061069966837</c:v>
                </c:pt>
                <c:pt idx="28">
                  <c:v>-39.75054296549284</c:v>
                </c:pt>
                <c:pt idx="29">
                  <c:v>-39.14034729130809</c:v>
                </c:pt>
                <c:pt idx="30">
                  <c:v>-38.71977571356289</c:v>
                </c:pt>
                <c:pt idx="31">
                  <c:v>-38.834032116080124</c:v>
                </c:pt>
                <c:pt idx="32">
                  <c:v>-38.393852422635604</c:v>
                </c:pt>
                <c:pt idx="33">
                  <c:v>-38.09992629179751</c:v>
                </c:pt>
                <c:pt idx="34">
                  <c:v>-37.74018620742186</c:v>
                </c:pt>
                <c:pt idx="35">
                  <c:v>-37.616720968379916</c:v>
                </c:pt>
                <c:pt idx="36">
                  <c:v>-37.20951504611562</c:v>
                </c:pt>
                <c:pt idx="37">
                  <c:v>-36.954325260284364</c:v>
                </c:pt>
                <c:pt idx="38">
                  <c:v>-36.83586906235172</c:v>
                </c:pt>
                <c:pt idx="39">
                  <c:v>-36.4935806272826</c:v>
                </c:pt>
                <c:pt idx="40">
                  <c:v>-36.07986557608873</c:v>
                </c:pt>
                <c:pt idx="41">
                  <c:v>-35.90997025888521</c:v>
                </c:pt>
                <c:pt idx="42">
                  <c:v>-35.739698924138416</c:v>
                </c:pt>
                <c:pt idx="43">
                  <c:v>-35.40060118273975</c:v>
                </c:pt>
                <c:pt idx="44">
                  <c:v>-35.06734735345451</c:v>
                </c:pt>
                <c:pt idx="45">
                  <c:v>-34.885053353662926</c:v>
                </c:pt>
                <c:pt idx="46">
                  <c:v>-34.575256699668394</c:v>
                </c:pt>
                <c:pt idx="47">
                  <c:v>-34.3443148806829</c:v>
                </c:pt>
                <c:pt idx="48">
                  <c:v>-34.07312295097161</c:v>
                </c:pt>
                <c:pt idx="49">
                  <c:v>-33.83383154992092</c:v>
                </c:pt>
                <c:pt idx="50">
                  <c:v>-33.530311931210804</c:v>
                </c:pt>
                <c:pt idx="51">
                  <c:v>-33.16364427561518</c:v>
                </c:pt>
                <c:pt idx="52">
                  <c:v>-32.889159184694336</c:v>
                </c:pt>
                <c:pt idx="53">
                  <c:v>-32.654916763588034</c:v>
                </c:pt>
                <c:pt idx="54">
                  <c:v>-32.42358982301879</c:v>
                </c:pt>
                <c:pt idx="55">
                  <c:v>-32.17332909345882</c:v>
                </c:pt>
                <c:pt idx="56">
                  <c:v>-31.995079097316065</c:v>
                </c:pt>
                <c:pt idx="57">
                  <c:v>-31.795318495761038</c:v>
                </c:pt>
                <c:pt idx="58">
                  <c:v>-31.377076424169196</c:v>
                </c:pt>
                <c:pt idx="59">
                  <c:v>-31.026658448488384</c:v>
                </c:pt>
                <c:pt idx="60">
                  <c:v>-30.807610490950278</c:v>
                </c:pt>
                <c:pt idx="61">
                  <c:v>-30.503225670562518</c:v>
                </c:pt>
                <c:pt idx="62">
                  <c:v>-30.25389614871329</c:v>
                </c:pt>
                <c:pt idx="63">
                  <c:v>-29.883279852377264</c:v>
                </c:pt>
                <c:pt idx="64">
                  <c:v>-29.660836389728477</c:v>
                </c:pt>
                <c:pt idx="65">
                  <c:v>-29.45944316754051</c:v>
                </c:pt>
                <c:pt idx="66">
                  <c:v>-29.15665567463565</c:v>
                </c:pt>
                <c:pt idx="67">
                  <c:v>-28.90504247939159</c:v>
                </c:pt>
                <c:pt idx="68">
                  <c:v>-28.54897336172629</c:v>
                </c:pt>
                <c:pt idx="69">
                  <c:v>-28.358481564913752</c:v>
                </c:pt>
                <c:pt idx="70">
                  <c:v>-28.03997643759553</c:v>
                </c:pt>
                <c:pt idx="71">
                  <c:v>-27.654892000466454</c:v>
                </c:pt>
                <c:pt idx="72">
                  <c:v>-27.466254657462514</c:v>
                </c:pt>
                <c:pt idx="73">
                  <c:v>-27.10239703083518</c:v>
                </c:pt>
                <c:pt idx="74">
                  <c:v>-26.94003179003742</c:v>
                </c:pt>
                <c:pt idx="75">
                  <c:v>-26.704817357086608</c:v>
                </c:pt>
                <c:pt idx="76">
                  <c:v>-26.419534815321654</c:v>
                </c:pt>
                <c:pt idx="77">
                  <c:v>-26.19913239051884</c:v>
                </c:pt>
                <c:pt idx="78">
                  <c:v>-25.889996457860057</c:v>
                </c:pt>
                <c:pt idx="79">
                  <c:v>-25.53219335876584</c:v>
                </c:pt>
                <c:pt idx="80">
                  <c:v>-25.29074075829179</c:v>
                </c:pt>
                <c:pt idx="81">
                  <c:v>-24.996923537151492</c:v>
                </c:pt>
                <c:pt idx="82">
                  <c:v>-24.761862175580703</c:v>
                </c:pt>
                <c:pt idx="83">
                  <c:v>-24.448724091405065</c:v>
                </c:pt>
                <c:pt idx="84">
                  <c:v>-24.191049351967155</c:v>
                </c:pt>
                <c:pt idx="85">
                  <c:v>-23.94225516081313</c:v>
                </c:pt>
                <c:pt idx="86">
                  <c:v>-23.62062085706875</c:v>
                </c:pt>
                <c:pt idx="87">
                  <c:v>-23.311291724223064</c:v>
                </c:pt>
                <c:pt idx="88">
                  <c:v>-23.014311403119443</c:v>
                </c:pt>
                <c:pt idx="89">
                  <c:v>-22.685704169844815</c:v>
                </c:pt>
                <c:pt idx="90">
                  <c:v>-22.394802750985427</c:v>
                </c:pt>
                <c:pt idx="91">
                  <c:v>-22.110444793582907</c:v>
                </c:pt>
                <c:pt idx="92">
                  <c:v>-22.024848264169275</c:v>
                </c:pt>
                <c:pt idx="93">
                  <c:v>-21.74723845729076</c:v>
                </c:pt>
                <c:pt idx="94">
                  <c:v>-21.501320968895765</c:v>
                </c:pt>
                <c:pt idx="95">
                  <c:v>-21.2431894722113</c:v>
                </c:pt>
                <c:pt idx="96">
                  <c:v>-20.935242756723245</c:v>
                </c:pt>
                <c:pt idx="97">
                  <c:v>-20.633029144848983</c:v>
                </c:pt>
                <c:pt idx="98">
                  <c:v>-20.32574692096755</c:v>
                </c:pt>
                <c:pt idx="99">
                  <c:v>-20.00747677014717</c:v>
                </c:pt>
                <c:pt idx="100">
                  <c:v>-19.727065690125215</c:v>
                </c:pt>
                <c:pt idx="101">
                  <c:v>-19.45304362361047</c:v>
                </c:pt>
                <c:pt idx="102">
                  <c:v>-19.190473871335577</c:v>
                </c:pt>
                <c:pt idx="103">
                  <c:v>-18.93248734934106</c:v>
                </c:pt>
                <c:pt idx="104">
                  <c:v>-18.66786134935638</c:v>
                </c:pt>
                <c:pt idx="105">
                  <c:v>-18.364610616143732</c:v>
                </c:pt>
                <c:pt idx="106">
                  <c:v>-18.029231629484958</c:v>
                </c:pt>
                <c:pt idx="107">
                  <c:v>-17.72813370775333</c:v>
                </c:pt>
                <c:pt idx="108">
                  <c:v>-17.4150299436902</c:v>
                </c:pt>
                <c:pt idx="109">
                  <c:v>-17.12913574399463</c:v>
                </c:pt>
                <c:pt idx="110">
                  <c:v>-16.83113389918808</c:v>
                </c:pt>
                <c:pt idx="111">
                  <c:v>-16.568064336079868</c:v>
                </c:pt>
                <c:pt idx="112">
                  <c:v>-16.27756114102994</c:v>
                </c:pt>
                <c:pt idx="113">
                  <c:v>-16.022341157567183</c:v>
                </c:pt>
                <c:pt idx="114">
                  <c:v>-15.7994512391421</c:v>
                </c:pt>
                <c:pt idx="115">
                  <c:v>-15.481197267343429</c:v>
                </c:pt>
                <c:pt idx="116">
                  <c:v>-15.146078442816899</c:v>
                </c:pt>
                <c:pt idx="117">
                  <c:v>-14.832986216140899</c:v>
                </c:pt>
                <c:pt idx="118">
                  <c:v>-14.519284222237623</c:v>
                </c:pt>
                <c:pt idx="119">
                  <c:v>-14.224970734853837</c:v>
                </c:pt>
                <c:pt idx="120">
                  <c:v>-13.94830673357276</c:v>
                </c:pt>
                <c:pt idx="121">
                  <c:v>-13.685265426313663</c:v>
                </c:pt>
                <c:pt idx="122">
                  <c:v>-13.398116166993434</c:v>
                </c:pt>
                <c:pt idx="123">
                  <c:v>-13.138467804106691</c:v>
                </c:pt>
                <c:pt idx="124">
                  <c:v>-12.864494599239471</c:v>
                </c:pt>
                <c:pt idx="125">
                  <c:v>-12.507138045300623</c:v>
                </c:pt>
                <c:pt idx="126">
                  <c:v>-12.201279786111394</c:v>
                </c:pt>
                <c:pt idx="127">
                  <c:v>-11.870108842397151</c:v>
                </c:pt>
                <c:pt idx="128">
                  <c:v>-11.57857640773241</c:v>
                </c:pt>
                <c:pt idx="129">
                  <c:v>-11.270740251160472</c:v>
                </c:pt>
                <c:pt idx="130">
                  <c:v>-10.987178870346469</c:v>
                </c:pt>
                <c:pt idx="131">
                  <c:v>-10.722474565206568</c:v>
                </c:pt>
                <c:pt idx="132">
                  <c:v>-10.442959465738035</c:v>
                </c:pt>
                <c:pt idx="133">
                  <c:v>-10.197357338417772</c:v>
                </c:pt>
                <c:pt idx="134">
                  <c:v>-9.898040029014858</c:v>
                </c:pt>
                <c:pt idx="135">
                  <c:v>-9.560295731969521</c:v>
                </c:pt>
                <c:pt idx="136">
                  <c:v>-9.239644340275003</c:v>
                </c:pt>
                <c:pt idx="137">
                  <c:v>-8.923232020380098</c:v>
                </c:pt>
                <c:pt idx="138">
                  <c:v>-8.62118229806163</c:v>
                </c:pt>
                <c:pt idx="139">
                  <c:v>-8.338074053747803</c:v>
                </c:pt>
                <c:pt idx="140">
                  <c:v>-8.047648896191763</c:v>
                </c:pt>
                <c:pt idx="141">
                  <c:v>-7.758178718180318</c:v>
                </c:pt>
                <c:pt idx="142">
                  <c:v>-7.497466012809414</c:v>
                </c:pt>
                <c:pt idx="143">
                  <c:v>-7.2622265692820385</c:v>
                </c:pt>
                <c:pt idx="144">
                  <c:v>-6.9710750389235345</c:v>
                </c:pt>
                <c:pt idx="145">
                  <c:v>-6.672295376688665</c:v>
                </c:pt>
                <c:pt idx="146">
                  <c:v>-6.352861617630073</c:v>
                </c:pt>
                <c:pt idx="147">
                  <c:v>-6.051957558140017</c:v>
                </c:pt>
                <c:pt idx="148">
                  <c:v>-5.77246669568725</c:v>
                </c:pt>
                <c:pt idx="149">
                  <c:v>-5.527669157274177</c:v>
                </c:pt>
                <c:pt idx="150">
                  <c:v>-5.2797988910801745</c:v>
                </c:pt>
                <c:pt idx="151">
                  <c:v>-5.325474808764104</c:v>
                </c:pt>
                <c:pt idx="152">
                  <c:v>-5.059383392835005</c:v>
                </c:pt>
                <c:pt idx="153">
                  <c:v>-4.749137874002639</c:v>
                </c:pt>
                <c:pt idx="154">
                  <c:v>-4.391630968654346</c:v>
                </c:pt>
                <c:pt idx="155">
                  <c:v>-4.097641431299049</c:v>
                </c:pt>
                <c:pt idx="156">
                  <c:v>-3.8187827686514044</c:v>
                </c:pt>
                <c:pt idx="157">
                  <c:v>-3.5126562807202455</c:v>
                </c:pt>
                <c:pt idx="158">
                  <c:v>-3.2018854469429203</c:v>
                </c:pt>
                <c:pt idx="159">
                  <c:v>-2.9702332264622355</c:v>
                </c:pt>
                <c:pt idx="160">
                  <c:v>-2.7744901163392406</c:v>
                </c:pt>
                <c:pt idx="161">
                  <c:v>-2.5657406759155386</c:v>
                </c:pt>
                <c:pt idx="162">
                  <c:v>-2.416144567172666</c:v>
                </c:pt>
                <c:pt idx="163">
                  <c:v>-2.206586844933831</c:v>
                </c:pt>
                <c:pt idx="164">
                  <c:v>-1.956821614093778</c:v>
                </c:pt>
                <c:pt idx="165">
                  <c:v>-1.763697989569831</c:v>
                </c:pt>
                <c:pt idx="166">
                  <c:v>-1.5804688896833365</c:v>
                </c:pt>
                <c:pt idx="167">
                  <c:v>-1.4289161292632724</c:v>
                </c:pt>
                <c:pt idx="168">
                  <c:v>-1.2987665480284216</c:v>
                </c:pt>
                <c:pt idx="169">
                  <c:v>-1.173509040593369</c:v>
                </c:pt>
                <c:pt idx="170">
                  <c:v>-1.0571501355110864</c:v>
                </c:pt>
                <c:pt idx="171">
                  <c:v>-0.9622934692896046</c:v>
                </c:pt>
                <c:pt idx="172">
                  <c:v>-0.8920377390500402</c:v>
                </c:pt>
                <c:pt idx="173">
                  <c:v>-0.7551352697452187</c:v>
                </c:pt>
                <c:pt idx="174">
                  <c:v>-0.7403337909300324</c:v>
                </c:pt>
                <c:pt idx="175">
                  <c:v>-0.5414982789331907</c:v>
                </c:pt>
                <c:pt idx="176">
                  <c:v>-0.49885041787567364</c:v>
                </c:pt>
                <c:pt idx="177">
                  <c:v>-0.4877818257198955</c:v>
                </c:pt>
                <c:pt idx="178">
                  <c:v>-0.43501941704495095</c:v>
                </c:pt>
                <c:pt idx="179">
                  <c:v>-0.38093368471724354</c:v>
                </c:pt>
                <c:pt idx="180">
                  <c:v>-0.3082646005421166</c:v>
                </c:pt>
                <c:pt idx="181">
                  <c:v>-0.3041220501050585</c:v>
                </c:pt>
                <c:pt idx="182">
                  <c:v>-0.2811781624443604</c:v>
                </c:pt>
                <c:pt idx="183">
                  <c:v>-0.2887244682317035</c:v>
                </c:pt>
                <c:pt idx="184">
                  <c:v>-0.2440009989774849</c:v>
                </c:pt>
                <c:pt idx="185">
                  <c:v>-0.15640367849715617</c:v>
                </c:pt>
                <c:pt idx="186">
                  <c:v>-0.2019307596850278</c:v>
                </c:pt>
                <c:pt idx="187">
                  <c:v>-0.14279229177062205</c:v>
                </c:pt>
                <c:pt idx="188">
                  <c:v>-0.19335259436901622</c:v>
                </c:pt>
                <c:pt idx="189">
                  <c:v>-0.07397877041592386</c:v>
                </c:pt>
                <c:pt idx="190">
                  <c:v>-0.1705695536772758</c:v>
                </c:pt>
                <c:pt idx="191">
                  <c:v>-0.11573594546590042</c:v>
                </c:pt>
                <c:pt idx="192">
                  <c:v>-0.1989874805993661</c:v>
                </c:pt>
                <c:pt idx="193">
                  <c:v>-0.20008801148711858</c:v>
                </c:pt>
                <c:pt idx="194">
                  <c:v>-0.20966801341176838</c:v>
                </c:pt>
                <c:pt idx="195">
                  <c:v>-0.23774160228679206</c:v>
                </c:pt>
                <c:pt idx="196">
                  <c:v>-0.3129746864115013</c:v>
                </c:pt>
                <c:pt idx="197">
                  <c:v>-0.21484139437875127</c:v>
                </c:pt>
                <c:pt idx="198">
                  <c:v>-0.32113078817130347</c:v>
                </c:pt>
                <c:pt idx="199">
                  <c:v>-0.2591910909496285</c:v>
                </c:pt>
                <c:pt idx="200">
                  <c:v>-0.4754787524386601</c:v>
                </c:pt>
              </c:numCache>
            </c:numRef>
          </c:yVal>
          <c:smooth val="1"/>
        </c:ser>
        <c:axId val="18238383"/>
        <c:axId val="29927720"/>
      </c:scatterChart>
      <c:valAx>
        <c:axId val="18238383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(MHz)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27720"/>
        <c:crossesAt val="-60"/>
        <c:crossBetween val="midCat"/>
        <c:dispUnits/>
      </c:valAx>
      <c:valAx>
        <c:axId val="29927720"/>
        <c:scaling>
          <c:orientation val="minMax"/>
          <c:max val="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Attenuation (dB)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_ ;\-#,##0\ 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38383"/>
        <c:crossesAt val="10"/>
        <c:crossBetween val="midCat"/>
        <c:dispUnits/>
        <c:majorUnit val="10"/>
        <c:minorUnit val="5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025"/>
          <c:y val="0.69025"/>
          <c:w val="0.47775"/>
          <c:h val="0.1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228600</xdr:colOff>
      <xdr:row>23</xdr:row>
      <xdr:rowOff>114300</xdr:rowOff>
    </xdr:to>
    <xdr:graphicFrame>
      <xdr:nvGraphicFramePr>
        <xdr:cNvPr id="1" name="Chart 2"/>
        <xdr:cNvGraphicFramePr/>
      </xdr:nvGraphicFramePr>
      <xdr:xfrm>
        <a:off x="0" y="0"/>
        <a:ext cx="38862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17</xdr:row>
      <xdr:rowOff>9525</xdr:rowOff>
    </xdr:from>
    <xdr:to>
      <xdr:col>0</xdr:col>
      <xdr:colOff>561975</xdr:colOff>
      <xdr:row>17</xdr:row>
      <xdr:rowOff>133350</xdr:rowOff>
    </xdr:to>
    <xdr:sp>
      <xdr:nvSpPr>
        <xdr:cNvPr id="2" name="圓角矩形 4"/>
        <xdr:cNvSpPr>
          <a:spLocks/>
        </xdr:cNvSpPr>
      </xdr:nvSpPr>
      <xdr:spPr>
        <a:xfrm>
          <a:off x="314325" y="2762250"/>
          <a:ext cx="247650" cy="123825"/>
        </a:xfrm>
        <a:prstGeom prst="round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18</xdr:col>
      <xdr:colOff>447675</xdr:colOff>
      <xdr:row>23</xdr:row>
      <xdr:rowOff>142875</xdr:rowOff>
    </xdr:to>
    <xdr:graphicFrame>
      <xdr:nvGraphicFramePr>
        <xdr:cNvPr id="3" name="Chart 9"/>
        <xdr:cNvGraphicFramePr/>
      </xdr:nvGraphicFramePr>
      <xdr:xfrm>
        <a:off x="7924800" y="0"/>
        <a:ext cx="3495675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12</xdr:col>
      <xdr:colOff>447675</xdr:colOff>
      <xdr:row>23</xdr:row>
      <xdr:rowOff>142875</xdr:rowOff>
    </xdr:to>
    <xdr:graphicFrame>
      <xdr:nvGraphicFramePr>
        <xdr:cNvPr id="4" name="Chart 9"/>
        <xdr:cNvGraphicFramePr/>
      </xdr:nvGraphicFramePr>
      <xdr:xfrm>
        <a:off x="4267200" y="0"/>
        <a:ext cx="3495675" cy="3867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2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11</v>
      </c>
    </row>
    <row r="2" ht="12.75">
      <c r="A2" s="1" t="s">
        <v>34</v>
      </c>
    </row>
    <row r="3" ht="12.75">
      <c r="A3" s="1" t="s">
        <v>12</v>
      </c>
    </row>
    <row r="4" spans="1:5" ht="12.75">
      <c r="A4" s="1" t="s">
        <v>13</v>
      </c>
      <c r="B4" s="1" t="s">
        <v>14</v>
      </c>
      <c r="C4" s="1" t="s">
        <v>15</v>
      </c>
      <c r="D4" s="1" t="s">
        <v>16</v>
      </c>
      <c r="E4" s="1" t="s">
        <v>17</v>
      </c>
    </row>
    <row r="5" ht="12.75">
      <c r="A5" s="1" t="s">
        <v>18</v>
      </c>
    </row>
    <row r="6" ht="12.75">
      <c r="A6" s="1" t="s">
        <v>19</v>
      </c>
    </row>
    <row r="7" ht="12.75">
      <c r="A7" s="1" t="s">
        <v>20</v>
      </c>
    </row>
    <row r="8" ht="12.75">
      <c r="A8" s="1" t="s">
        <v>35</v>
      </c>
    </row>
    <row r="9" spans="1:2" ht="12.75">
      <c r="A9" s="1" t="s">
        <v>36</v>
      </c>
      <c r="B9" s="1" t="s">
        <v>37</v>
      </c>
    </row>
    <row r="10" ht="12.75">
      <c r="A10" s="1" t="s">
        <v>35</v>
      </c>
    </row>
    <row r="11" ht="12.75">
      <c r="A11" s="1" t="s">
        <v>21</v>
      </c>
    </row>
    <row r="12" spans="1:9" ht="12.75">
      <c r="A12" s="1">
        <v>10000000</v>
      </c>
      <c r="B12" s="2">
        <v>0.001820195</v>
      </c>
      <c r="C12" s="2">
        <v>0.003820853</v>
      </c>
      <c r="D12" s="2">
        <v>0.9981107</v>
      </c>
      <c r="E12" s="2">
        <v>-0.004688197</v>
      </c>
      <c r="F12" s="2">
        <v>0.9972067</v>
      </c>
      <c r="G12" s="2">
        <v>-0.004980735</v>
      </c>
      <c r="H12" s="2">
        <v>0.001889268</v>
      </c>
      <c r="I12" s="2">
        <v>0.004122813</v>
      </c>
    </row>
    <row r="13" spans="1:9" ht="12.75">
      <c r="A13" s="1">
        <v>10405092</v>
      </c>
      <c r="B13" s="2">
        <v>0.002045222</v>
      </c>
      <c r="C13" s="2">
        <v>0.003970585</v>
      </c>
      <c r="D13" s="2">
        <v>0.9975108</v>
      </c>
      <c r="E13" s="2">
        <v>-0.004763567</v>
      </c>
      <c r="F13" s="2">
        <v>0.9973373</v>
      </c>
      <c r="G13" s="2">
        <v>-0.004932186</v>
      </c>
      <c r="H13" s="2">
        <v>0.002230643</v>
      </c>
      <c r="I13" s="2">
        <v>0.004111961</v>
      </c>
    </row>
    <row r="14" spans="1:9" ht="12.75">
      <c r="A14" s="1">
        <v>10810185</v>
      </c>
      <c r="B14" s="2">
        <v>0.001744835</v>
      </c>
      <c r="C14" s="2">
        <v>0.004303786</v>
      </c>
      <c r="D14" s="2">
        <v>0.9974984</v>
      </c>
      <c r="E14" s="2">
        <v>-0.005505804</v>
      </c>
      <c r="F14" s="2">
        <v>0.9973173</v>
      </c>
      <c r="G14" s="2">
        <v>-0.005267331</v>
      </c>
      <c r="H14" s="2">
        <v>0.002141248</v>
      </c>
      <c r="I14" s="2">
        <v>0.004173977</v>
      </c>
    </row>
    <row r="15" spans="1:9" ht="12.75">
      <c r="A15" s="1">
        <v>11215277</v>
      </c>
      <c r="B15" s="2">
        <v>0.002927629</v>
      </c>
      <c r="C15" s="2">
        <v>0.004256866</v>
      </c>
      <c r="D15" s="2">
        <v>0.9980412</v>
      </c>
      <c r="E15" s="2">
        <v>-0.00573819</v>
      </c>
      <c r="F15" s="2">
        <v>0.9979366</v>
      </c>
      <c r="G15" s="2">
        <v>-0.005837767</v>
      </c>
      <c r="H15" s="2">
        <v>0.002284748</v>
      </c>
      <c r="I15" s="2">
        <v>0.004575267</v>
      </c>
    </row>
    <row r="16" spans="1:9" ht="12.75">
      <c r="A16" s="1">
        <v>11620369</v>
      </c>
      <c r="B16" s="2">
        <v>0.001958547</v>
      </c>
      <c r="C16" s="2">
        <v>0.005025778</v>
      </c>
      <c r="D16" s="2">
        <v>0.997595</v>
      </c>
      <c r="E16" s="2">
        <v>-0.00534394</v>
      </c>
      <c r="F16" s="2">
        <v>0.996913</v>
      </c>
      <c r="G16" s="2">
        <v>-0.005137721</v>
      </c>
      <c r="H16" s="2">
        <v>0.002195095</v>
      </c>
      <c r="I16" s="2">
        <v>0.004533868</v>
      </c>
    </row>
    <row r="17" spans="1:9" ht="12.75">
      <c r="A17" s="1">
        <v>12025462</v>
      </c>
      <c r="B17" s="2">
        <v>0.002821414</v>
      </c>
      <c r="C17" s="2">
        <v>0.004949169</v>
      </c>
      <c r="D17" s="2">
        <v>0.9976599</v>
      </c>
      <c r="E17" s="2">
        <v>-0.005754031</v>
      </c>
      <c r="F17" s="2">
        <v>0.9975272</v>
      </c>
      <c r="G17" s="2">
        <v>-0.004965569</v>
      </c>
      <c r="H17" s="2">
        <v>0.002122787</v>
      </c>
      <c r="I17" s="2">
        <v>0.00494299</v>
      </c>
    </row>
    <row r="18" spans="1:9" ht="12.75">
      <c r="A18" s="1">
        <v>12430554</v>
      </c>
      <c r="B18" s="2">
        <v>0.001923045</v>
      </c>
      <c r="C18" s="2">
        <v>0.005255368</v>
      </c>
      <c r="D18" s="2">
        <v>0.9978342</v>
      </c>
      <c r="E18" s="2">
        <v>-0.006024361</v>
      </c>
      <c r="F18" s="2">
        <v>0.9974453</v>
      </c>
      <c r="G18" s="2">
        <v>-0.005426832</v>
      </c>
      <c r="H18" s="2">
        <v>0.002286856</v>
      </c>
      <c r="I18" s="2">
        <v>0.005127982</v>
      </c>
    </row>
    <row r="19" spans="1:9" ht="12.75">
      <c r="A19" s="1">
        <v>12835647</v>
      </c>
      <c r="B19" s="2">
        <v>0.002203306</v>
      </c>
      <c r="C19" s="2">
        <v>0.004928937</v>
      </c>
      <c r="D19" s="2">
        <v>0.9978237</v>
      </c>
      <c r="E19" s="2">
        <v>-0.006146119</v>
      </c>
      <c r="F19" s="2">
        <v>0.9973107</v>
      </c>
      <c r="G19" s="2">
        <v>-0.006336866</v>
      </c>
      <c r="H19" s="2">
        <v>0.002368928</v>
      </c>
      <c r="I19" s="2">
        <v>0.005005787</v>
      </c>
    </row>
    <row r="20" spans="1:9" ht="12.75">
      <c r="A20" s="1">
        <v>13240739</v>
      </c>
      <c r="B20" s="2">
        <v>0.002202581</v>
      </c>
      <c r="C20" s="2">
        <v>0.005721923</v>
      </c>
      <c r="D20" s="2">
        <v>0.9971341</v>
      </c>
      <c r="E20" s="2">
        <v>-0.00618351</v>
      </c>
      <c r="F20" s="2">
        <v>0.9973361</v>
      </c>
      <c r="G20" s="2">
        <v>-0.006453918</v>
      </c>
      <c r="H20" s="2">
        <v>0.00235949</v>
      </c>
      <c r="I20" s="2">
        <v>0.00528084</v>
      </c>
    </row>
    <row r="21" spans="1:9" ht="12.75">
      <c r="A21" s="1">
        <v>13645831</v>
      </c>
      <c r="B21" s="2">
        <v>0.002657046</v>
      </c>
      <c r="C21" s="2">
        <v>0.005148382</v>
      </c>
      <c r="D21" s="2">
        <v>0.9982677</v>
      </c>
      <c r="E21" s="2">
        <v>-0.006178834</v>
      </c>
      <c r="F21" s="2">
        <v>0.9978421</v>
      </c>
      <c r="G21" s="2">
        <v>-0.006522082</v>
      </c>
      <c r="H21" s="2">
        <v>0.002328666</v>
      </c>
      <c r="I21" s="2">
        <v>0.005280587</v>
      </c>
    </row>
    <row r="22" spans="1:9" ht="12.75">
      <c r="A22" s="1">
        <v>14125375</v>
      </c>
      <c r="B22" s="2">
        <v>0.002536135</v>
      </c>
      <c r="C22" s="2">
        <v>0.005299743</v>
      </c>
      <c r="D22" s="2">
        <v>0.9975265</v>
      </c>
      <c r="E22" s="2">
        <v>-0.006601635</v>
      </c>
      <c r="F22" s="2">
        <v>0.9972401</v>
      </c>
      <c r="G22" s="2">
        <v>-0.006883516</v>
      </c>
      <c r="H22" s="2">
        <v>0.002402967</v>
      </c>
      <c r="I22" s="2">
        <v>0.005514517</v>
      </c>
    </row>
    <row r="23" spans="1:9" ht="12.75">
      <c r="A23" s="1">
        <v>14687312</v>
      </c>
      <c r="B23" s="2">
        <v>0.003391804</v>
      </c>
      <c r="C23" s="2">
        <v>0.005851201</v>
      </c>
      <c r="D23" s="2">
        <v>0.9975412</v>
      </c>
      <c r="E23" s="2">
        <v>-0.00720341</v>
      </c>
      <c r="F23" s="2">
        <v>0.9978928</v>
      </c>
      <c r="G23" s="2">
        <v>-0.007050259</v>
      </c>
      <c r="H23" s="2">
        <v>0.002265153</v>
      </c>
      <c r="I23" s="2">
        <v>0.006147983</v>
      </c>
    </row>
    <row r="24" spans="1:9" ht="12.75">
      <c r="A24" s="1">
        <v>15249249</v>
      </c>
      <c r="B24" s="2">
        <v>0.002494341</v>
      </c>
      <c r="C24" s="2">
        <v>0.005734768</v>
      </c>
      <c r="D24" s="2">
        <v>0.9978767</v>
      </c>
      <c r="E24" s="2">
        <v>-0.008050787</v>
      </c>
      <c r="F24" s="2">
        <v>0.9977953</v>
      </c>
      <c r="G24" s="2">
        <v>-0.007333389</v>
      </c>
      <c r="H24" s="2">
        <v>0.002500627</v>
      </c>
      <c r="I24" s="2">
        <v>0.006412182</v>
      </c>
    </row>
    <row r="25" spans="1:9" ht="12.75">
      <c r="A25" s="1">
        <v>15811186</v>
      </c>
      <c r="B25" s="2">
        <v>0.002414113</v>
      </c>
      <c r="C25" s="2">
        <v>0.006135345</v>
      </c>
      <c r="D25" s="2">
        <v>0.9975679</v>
      </c>
      <c r="E25" s="2">
        <v>-0.007596774</v>
      </c>
      <c r="F25" s="2">
        <v>0.9968991</v>
      </c>
      <c r="G25" s="2">
        <v>-0.007509721</v>
      </c>
      <c r="H25" s="2">
        <v>0.002414399</v>
      </c>
      <c r="I25" s="2">
        <v>0.006253352</v>
      </c>
    </row>
    <row r="26" spans="1:9" ht="12.75">
      <c r="A26" s="1">
        <v>16373123</v>
      </c>
      <c r="B26" s="2">
        <v>0.002658712</v>
      </c>
      <c r="C26" s="2">
        <v>0.006672871</v>
      </c>
      <c r="D26" s="2">
        <v>0.9973706</v>
      </c>
      <c r="E26" s="2">
        <v>-0.007959459</v>
      </c>
      <c r="F26" s="2">
        <v>0.9971007</v>
      </c>
      <c r="G26" s="2">
        <v>-0.007913029</v>
      </c>
      <c r="H26" s="2">
        <v>0.002441976</v>
      </c>
      <c r="I26" s="2">
        <v>0.006255016</v>
      </c>
    </row>
    <row r="27" spans="1:9" ht="12.75">
      <c r="A27" s="1">
        <v>16935060</v>
      </c>
      <c r="B27" s="2">
        <v>0.002732772</v>
      </c>
      <c r="C27" s="2">
        <v>0.006519406</v>
      </c>
      <c r="D27" s="2">
        <v>0.9974936</v>
      </c>
      <c r="E27" s="2">
        <v>-0.00829676</v>
      </c>
      <c r="F27" s="2">
        <v>0.9971668</v>
      </c>
      <c r="G27" s="2">
        <v>-0.008022334</v>
      </c>
      <c r="H27" s="2">
        <v>0.002967759</v>
      </c>
      <c r="I27" s="2">
        <v>0.006673193</v>
      </c>
    </row>
    <row r="28" spans="1:9" ht="12.75">
      <c r="A28" s="1">
        <v>17496997</v>
      </c>
      <c r="B28" s="2">
        <v>0.003009261</v>
      </c>
      <c r="C28" s="2">
        <v>0.007051951</v>
      </c>
      <c r="D28" s="2">
        <v>0.9973038</v>
      </c>
      <c r="E28" s="2">
        <v>-0.008535563</v>
      </c>
      <c r="F28" s="2">
        <v>0.9970785</v>
      </c>
      <c r="G28" s="2">
        <v>-0.008492199</v>
      </c>
      <c r="H28" s="2">
        <v>0.002475743</v>
      </c>
      <c r="I28" s="2">
        <v>0.00747169</v>
      </c>
    </row>
    <row r="29" spans="1:9" ht="12.75">
      <c r="A29" s="1">
        <v>18058934</v>
      </c>
      <c r="B29" s="2">
        <v>0.002377967</v>
      </c>
      <c r="C29" s="2">
        <v>0.007607822</v>
      </c>
      <c r="D29" s="2">
        <v>0.9975044</v>
      </c>
      <c r="E29" s="2">
        <v>-0.008778661</v>
      </c>
      <c r="F29" s="2">
        <v>0.9971562</v>
      </c>
      <c r="G29" s="2">
        <v>-0.008140006</v>
      </c>
      <c r="H29" s="2">
        <v>0.002803725</v>
      </c>
      <c r="I29" s="2">
        <v>0.007240053</v>
      </c>
    </row>
    <row r="30" spans="1:9" ht="12.75">
      <c r="A30" s="1">
        <v>18620871</v>
      </c>
      <c r="B30" s="2">
        <v>0.002696121</v>
      </c>
      <c r="C30" s="2">
        <v>0.00735047</v>
      </c>
      <c r="D30" s="2">
        <v>0.9974897</v>
      </c>
      <c r="E30" s="2">
        <v>-0.008737094</v>
      </c>
      <c r="F30" s="2">
        <v>0.9977518</v>
      </c>
      <c r="G30" s="2">
        <v>-0.008509053</v>
      </c>
      <c r="H30" s="2">
        <v>0.002482558</v>
      </c>
      <c r="I30" s="2">
        <v>0.007412513</v>
      </c>
    </row>
    <row r="31" spans="1:9" ht="12.75">
      <c r="A31" s="1">
        <v>19275249</v>
      </c>
      <c r="B31" s="2">
        <v>0.002776108</v>
      </c>
      <c r="C31" s="2">
        <v>0.00748031</v>
      </c>
      <c r="D31" s="2">
        <v>0.9974905</v>
      </c>
      <c r="E31" s="2">
        <v>-0.009373315</v>
      </c>
      <c r="F31" s="2">
        <v>0.99723</v>
      </c>
      <c r="G31" s="2">
        <v>-0.009289652</v>
      </c>
      <c r="H31" s="2">
        <v>0.002539162</v>
      </c>
      <c r="I31" s="2">
        <v>0.007559001</v>
      </c>
    </row>
    <row r="32" spans="1:9" ht="12.75">
      <c r="A32" s="1">
        <v>20056075</v>
      </c>
      <c r="B32" s="2">
        <v>0.002425505</v>
      </c>
      <c r="C32" s="2">
        <v>0.00802959</v>
      </c>
      <c r="D32" s="2">
        <v>0.9977288</v>
      </c>
      <c r="E32" s="2">
        <v>-0.008972504</v>
      </c>
      <c r="F32" s="2">
        <v>0.9970253</v>
      </c>
      <c r="G32" s="2">
        <v>-0.00923849</v>
      </c>
      <c r="H32" s="2">
        <v>0.002763711</v>
      </c>
      <c r="I32" s="2">
        <v>0.007915313</v>
      </c>
    </row>
    <row r="33" spans="1:9" ht="12.75">
      <c r="A33" s="1">
        <v>20836900</v>
      </c>
      <c r="B33" s="2">
        <v>0.002948912</v>
      </c>
      <c r="C33" s="2">
        <v>0.008171263</v>
      </c>
      <c r="D33" s="2">
        <v>0.9973786</v>
      </c>
      <c r="E33" s="2">
        <v>-0.009538596</v>
      </c>
      <c r="F33" s="2">
        <v>0.9968213</v>
      </c>
      <c r="G33" s="2">
        <v>-0.009970949</v>
      </c>
      <c r="H33" s="2">
        <v>0.002733815</v>
      </c>
      <c r="I33" s="2">
        <v>0.008286288</v>
      </c>
    </row>
    <row r="34" spans="1:9" ht="12.75">
      <c r="A34" s="1">
        <v>21617726</v>
      </c>
      <c r="B34" s="2">
        <v>0.003102449</v>
      </c>
      <c r="C34" s="2">
        <v>0.00827108</v>
      </c>
      <c r="D34" s="2">
        <v>0.9973767</v>
      </c>
      <c r="E34" s="2">
        <v>-0.01032251</v>
      </c>
      <c r="F34" s="2">
        <v>0.9970547</v>
      </c>
      <c r="G34" s="2">
        <v>-0.01046504</v>
      </c>
      <c r="H34" s="2">
        <v>0.002582679</v>
      </c>
      <c r="I34" s="2">
        <v>0.008628971</v>
      </c>
    </row>
    <row r="35" spans="1:9" ht="12.75">
      <c r="A35" s="1">
        <v>22398552</v>
      </c>
      <c r="B35" s="2">
        <v>0.003032717</v>
      </c>
      <c r="C35" s="2">
        <v>0.008786389</v>
      </c>
      <c r="D35" s="2">
        <v>0.9971636</v>
      </c>
      <c r="E35" s="2">
        <v>-0.01066988</v>
      </c>
      <c r="F35" s="2">
        <v>0.9967985</v>
      </c>
      <c r="G35" s="2">
        <v>-0.01032517</v>
      </c>
      <c r="H35" s="2">
        <v>0.003060227</v>
      </c>
      <c r="I35" s="2">
        <v>0.008740069</v>
      </c>
    </row>
    <row r="36" spans="1:9" ht="12.75">
      <c r="A36" s="1">
        <v>23179377</v>
      </c>
      <c r="B36" s="2">
        <v>0.002642391</v>
      </c>
      <c r="C36" s="2">
        <v>0.008548894</v>
      </c>
      <c r="D36" s="2">
        <v>0.9975668</v>
      </c>
      <c r="E36" s="2">
        <v>-0.01030564</v>
      </c>
      <c r="F36" s="2">
        <v>0.996922</v>
      </c>
      <c r="G36" s="2">
        <v>-0.01070173</v>
      </c>
      <c r="H36" s="2">
        <v>0.003191186</v>
      </c>
      <c r="I36" s="2">
        <v>0.008981417</v>
      </c>
    </row>
    <row r="37" spans="1:9" ht="12.75">
      <c r="A37" s="1">
        <v>23960203</v>
      </c>
      <c r="B37" s="2">
        <v>0.002939157</v>
      </c>
      <c r="C37" s="2">
        <v>0.0100009</v>
      </c>
      <c r="D37" s="2">
        <v>0.997295</v>
      </c>
      <c r="E37" s="2">
        <v>-0.01137194</v>
      </c>
      <c r="F37" s="2">
        <v>0.9966034</v>
      </c>
      <c r="G37" s="2">
        <v>-0.01126145</v>
      </c>
      <c r="H37" s="2">
        <v>0.002990842</v>
      </c>
      <c r="I37" s="2">
        <v>0.009462167</v>
      </c>
    </row>
    <row r="38" spans="1:9" ht="12.75">
      <c r="A38" s="1">
        <v>24741029</v>
      </c>
      <c r="B38" s="2">
        <v>0.002863564</v>
      </c>
      <c r="C38" s="2">
        <v>0.009625988</v>
      </c>
      <c r="D38" s="2">
        <v>0.9971136</v>
      </c>
      <c r="E38" s="2">
        <v>-0.01144019</v>
      </c>
      <c r="F38" s="2">
        <v>0.9969284</v>
      </c>
      <c r="G38" s="2">
        <v>-0.01174292</v>
      </c>
      <c r="H38" s="2">
        <v>0.002769706</v>
      </c>
      <c r="I38" s="2">
        <v>0.009512528</v>
      </c>
    </row>
    <row r="39" spans="1:9" ht="12.75">
      <c r="A39" s="1">
        <v>25521854</v>
      </c>
      <c r="B39" s="2">
        <v>0.002963217</v>
      </c>
      <c r="C39" s="2">
        <v>0.009824152</v>
      </c>
      <c r="D39" s="2">
        <v>0.9969348</v>
      </c>
      <c r="E39" s="2">
        <v>-0.01157304</v>
      </c>
      <c r="F39" s="2">
        <v>0.996809</v>
      </c>
      <c r="G39" s="2">
        <v>-0.01228835</v>
      </c>
      <c r="H39" s="2">
        <v>0.003035157</v>
      </c>
      <c r="I39" s="2">
        <v>0.009796388</v>
      </c>
    </row>
    <row r="40" spans="1:9" ht="12.75">
      <c r="A40" s="1">
        <v>26302680</v>
      </c>
      <c r="B40" s="2">
        <v>0.003184932</v>
      </c>
      <c r="C40" s="2">
        <v>0.009692762</v>
      </c>
      <c r="D40" s="2">
        <v>0.9968502</v>
      </c>
      <c r="E40" s="2">
        <v>-0.01290948</v>
      </c>
      <c r="F40" s="2">
        <v>0.9965753</v>
      </c>
      <c r="G40" s="2">
        <v>-0.01252038</v>
      </c>
      <c r="H40" s="2">
        <v>0.002819213</v>
      </c>
      <c r="I40" s="2">
        <v>0.009897685</v>
      </c>
    </row>
    <row r="41" spans="1:9" ht="12.75">
      <c r="A41" s="1">
        <v>27227013</v>
      </c>
      <c r="B41" s="2">
        <v>0.002739423</v>
      </c>
      <c r="C41" s="2">
        <v>0.01049491</v>
      </c>
      <c r="D41" s="2">
        <v>0.9971956</v>
      </c>
      <c r="E41" s="2">
        <v>-0.01236181</v>
      </c>
      <c r="F41" s="2">
        <v>0.9964881</v>
      </c>
      <c r="G41" s="2">
        <v>-0.01186979</v>
      </c>
      <c r="H41" s="2">
        <v>0.003156216</v>
      </c>
      <c r="I41" s="2">
        <v>0.01057958</v>
      </c>
    </row>
    <row r="42" spans="1:9" ht="12.75">
      <c r="A42" s="1">
        <v>28310161</v>
      </c>
      <c r="B42" s="2">
        <v>0.003243941</v>
      </c>
      <c r="C42" s="2">
        <v>0.01057374</v>
      </c>
      <c r="D42" s="2">
        <v>0.996899</v>
      </c>
      <c r="E42" s="2">
        <v>-0.01316799</v>
      </c>
      <c r="F42" s="2">
        <v>0.996748</v>
      </c>
      <c r="G42" s="2">
        <v>-0.01262798</v>
      </c>
      <c r="H42" s="2">
        <v>0.003272847</v>
      </c>
      <c r="I42" s="2">
        <v>0.01111629</v>
      </c>
    </row>
    <row r="43" spans="1:9" ht="12.75">
      <c r="A43" s="1">
        <v>29393308</v>
      </c>
      <c r="B43" s="2">
        <v>0.002732531</v>
      </c>
      <c r="C43" s="2">
        <v>0.01139026</v>
      </c>
      <c r="D43" s="2">
        <v>0.9968901</v>
      </c>
      <c r="E43" s="2">
        <v>-0.01329857</v>
      </c>
      <c r="F43" s="2">
        <v>0.996761</v>
      </c>
      <c r="G43" s="2">
        <v>-0.01345793</v>
      </c>
      <c r="H43" s="2">
        <v>0.003064961</v>
      </c>
      <c r="I43" s="2">
        <v>0.01101829</v>
      </c>
    </row>
    <row r="44" spans="1:9" ht="12.75">
      <c r="A44" s="1">
        <v>30476456</v>
      </c>
      <c r="B44" s="2">
        <v>0.002962886</v>
      </c>
      <c r="C44" s="2">
        <v>0.01114906</v>
      </c>
      <c r="D44" s="2">
        <v>0.9967824</v>
      </c>
      <c r="E44" s="2">
        <v>-0.01386763</v>
      </c>
      <c r="F44" s="2">
        <v>0.9959627</v>
      </c>
      <c r="G44" s="2">
        <v>-0.01451432</v>
      </c>
      <c r="H44" s="2">
        <v>0.003207926</v>
      </c>
      <c r="I44" s="2">
        <v>0.0115956</v>
      </c>
    </row>
    <row r="45" spans="1:9" ht="12.75">
      <c r="A45" s="1">
        <v>31559603</v>
      </c>
      <c r="B45" s="2">
        <v>0.003267272</v>
      </c>
      <c r="C45" s="2">
        <v>0.01199282</v>
      </c>
      <c r="D45" s="2">
        <v>0.9971161</v>
      </c>
      <c r="E45" s="2">
        <v>-0.01441169</v>
      </c>
      <c r="F45" s="2">
        <v>0.9968911</v>
      </c>
      <c r="G45" s="2">
        <v>-0.01455533</v>
      </c>
      <c r="H45" s="2">
        <v>0.003139884</v>
      </c>
      <c r="I45" s="2">
        <v>0.01204265</v>
      </c>
    </row>
    <row r="46" spans="1:9" ht="12.75">
      <c r="A46" s="1">
        <v>32642751</v>
      </c>
      <c r="B46" s="2">
        <v>0.003301784</v>
      </c>
      <c r="C46" s="2">
        <v>0.01307983</v>
      </c>
      <c r="D46" s="2">
        <v>0.9970731</v>
      </c>
      <c r="E46" s="2">
        <v>-0.01479078</v>
      </c>
      <c r="F46" s="2">
        <v>0.9967474</v>
      </c>
      <c r="G46" s="2">
        <v>-0.01455918</v>
      </c>
      <c r="H46" s="2">
        <v>0.003179931</v>
      </c>
      <c r="I46" s="2">
        <v>0.0125757</v>
      </c>
    </row>
    <row r="47" spans="1:9" ht="12.75">
      <c r="A47" s="1">
        <v>33725898</v>
      </c>
      <c r="B47" s="2">
        <v>0.003336511</v>
      </c>
      <c r="C47" s="2">
        <v>0.01250276</v>
      </c>
      <c r="D47" s="2">
        <v>0.9970161</v>
      </c>
      <c r="E47" s="2">
        <v>-0.01572145</v>
      </c>
      <c r="F47" s="2">
        <v>0.9966371</v>
      </c>
      <c r="G47" s="2">
        <v>-0.01530097</v>
      </c>
      <c r="H47" s="2">
        <v>0.003297071</v>
      </c>
      <c r="I47" s="2">
        <v>0.01273741</v>
      </c>
    </row>
    <row r="48" spans="1:9" ht="12.75">
      <c r="A48" s="1">
        <v>34809046</v>
      </c>
      <c r="B48" s="2">
        <v>0.003805412</v>
      </c>
      <c r="C48" s="2">
        <v>0.01324634</v>
      </c>
      <c r="D48" s="2">
        <v>0.9965652</v>
      </c>
      <c r="E48" s="2">
        <v>-0.01588936</v>
      </c>
      <c r="F48" s="2">
        <v>0.9967458</v>
      </c>
      <c r="G48" s="2">
        <v>-0.01570803</v>
      </c>
      <c r="H48" s="2">
        <v>0.003213352</v>
      </c>
      <c r="I48" s="2">
        <v>0.01340908</v>
      </c>
    </row>
    <row r="49" spans="1:9" ht="12.75">
      <c r="A49" s="1">
        <v>35892193</v>
      </c>
      <c r="B49" s="2">
        <v>0.003190602</v>
      </c>
      <c r="C49" s="2">
        <v>0.01375206</v>
      </c>
      <c r="D49" s="2">
        <v>0.9968877</v>
      </c>
      <c r="E49" s="2">
        <v>-0.01641312</v>
      </c>
      <c r="F49" s="2">
        <v>0.9961681</v>
      </c>
      <c r="G49" s="2">
        <v>-0.01616963</v>
      </c>
      <c r="H49" s="2">
        <v>0.003316498</v>
      </c>
      <c r="I49" s="2">
        <v>0.01380712</v>
      </c>
    </row>
    <row r="50" spans="1:9" ht="12.75">
      <c r="A50" s="1">
        <v>37153523</v>
      </c>
      <c r="B50" s="2">
        <v>0.003452119</v>
      </c>
      <c r="C50" s="2">
        <v>0.01391203</v>
      </c>
      <c r="D50" s="2">
        <v>0.9967928</v>
      </c>
      <c r="E50" s="2">
        <v>-0.01701221</v>
      </c>
      <c r="F50" s="2">
        <v>0.9965436</v>
      </c>
      <c r="G50" s="2">
        <v>-0.01665849</v>
      </c>
      <c r="H50" s="2">
        <v>0.003350686</v>
      </c>
      <c r="I50" s="2">
        <v>0.01399943</v>
      </c>
    </row>
    <row r="51" spans="1:9" ht="12.75">
      <c r="A51" s="1">
        <v>38658584</v>
      </c>
      <c r="B51" s="2">
        <v>0.003248066</v>
      </c>
      <c r="C51" s="2">
        <v>0.0146203</v>
      </c>
      <c r="D51" s="2">
        <v>0.9965889</v>
      </c>
      <c r="E51" s="2">
        <v>-0.01729291</v>
      </c>
      <c r="F51" s="2">
        <v>0.9966269</v>
      </c>
      <c r="G51" s="2">
        <v>-0.01719954</v>
      </c>
      <c r="H51" s="2">
        <v>0.003633986</v>
      </c>
      <c r="I51" s="2">
        <v>0.01452575</v>
      </c>
    </row>
    <row r="52" spans="1:9" ht="12.75">
      <c r="A52" s="1">
        <v>40163645</v>
      </c>
      <c r="B52" s="2">
        <v>0.003751869</v>
      </c>
      <c r="C52" s="2">
        <v>0.01473232</v>
      </c>
      <c r="D52" s="2">
        <v>0.9966016</v>
      </c>
      <c r="E52" s="2">
        <v>-0.01815734</v>
      </c>
      <c r="F52" s="2">
        <v>0.9962583</v>
      </c>
      <c r="G52" s="2">
        <v>-0.01832614</v>
      </c>
      <c r="H52" s="2">
        <v>0.003971227</v>
      </c>
      <c r="I52" s="2">
        <v>0.01519345</v>
      </c>
    </row>
    <row r="53" spans="1:9" ht="12.75">
      <c r="A53" s="1">
        <v>41668706</v>
      </c>
      <c r="B53" s="2">
        <v>0.003636722</v>
      </c>
      <c r="C53" s="2">
        <v>0.0155564</v>
      </c>
      <c r="D53" s="2">
        <v>0.9962989</v>
      </c>
      <c r="E53" s="2">
        <v>-0.01858594</v>
      </c>
      <c r="F53" s="2">
        <v>0.9965051</v>
      </c>
      <c r="G53" s="2">
        <v>-0.01846531</v>
      </c>
      <c r="H53" s="2">
        <v>0.003744574</v>
      </c>
      <c r="I53" s="2">
        <v>0.01557011</v>
      </c>
    </row>
    <row r="54" spans="1:9" ht="12.75">
      <c r="A54" s="1">
        <v>43173766</v>
      </c>
      <c r="B54" s="2">
        <v>0.003838191</v>
      </c>
      <c r="C54" s="2">
        <v>0.01577057</v>
      </c>
      <c r="D54" s="2">
        <v>0.9964589</v>
      </c>
      <c r="E54" s="2">
        <v>-0.01937322</v>
      </c>
      <c r="F54" s="2">
        <v>0.9957912</v>
      </c>
      <c r="G54" s="2">
        <v>-0.0196607</v>
      </c>
      <c r="H54" s="2">
        <v>0.003782495</v>
      </c>
      <c r="I54" s="2">
        <v>0.01588701</v>
      </c>
    </row>
    <row r="55" spans="1:9" ht="12.75">
      <c r="A55" s="1">
        <v>44678827</v>
      </c>
      <c r="B55" s="2">
        <v>0.00374424</v>
      </c>
      <c r="C55" s="2">
        <v>0.01675152</v>
      </c>
      <c r="D55" s="2">
        <v>0.9960468</v>
      </c>
      <c r="E55" s="2">
        <v>-0.01989163</v>
      </c>
      <c r="F55" s="2">
        <v>0.9958451</v>
      </c>
      <c r="G55" s="2">
        <v>-0.02037335</v>
      </c>
      <c r="H55" s="2">
        <v>0.004106956</v>
      </c>
      <c r="I55" s="2">
        <v>0.01647714</v>
      </c>
    </row>
    <row r="56" spans="1:9" ht="12.75">
      <c r="A56" s="1">
        <v>46183888</v>
      </c>
      <c r="B56" s="2">
        <v>0.003984399</v>
      </c>
      <c r="C56" s="2">
        <v>0.0166953</v>
      </c>
      <c r="D56" s="2">
        <v>0.9958819</v>
      </c>
      <c r="E56" s="2">
        <v>-0.02073488</v>
      </c>
      <c r="F56" s="2">
        <v>0.9960666</v>
      </c>
      <c r="G56" s="2">
        <v>-0.02023658</v>
      </c>
      <c r="H56" s="2">
        <v>0.003946265</v>
      </c>
      <c r="I56" s="2">
        <v>0.01719851</v>
      </c>
    </row>
    <row r="57" spans="1:9" ht="12.75">
      <c r="A57" s="1">
        <v>47688949</v>
      </c>
      <c r="B57" s="2">
        <v>0.00351643</v>
      </c>
      <c r="C57" s="2">
        <v>0.01693457</v>
      </c>
      <c r="D57" s="2">
        <v>0.9962931</v>
      </c>
      <c r="E57" s="2">
        <v>-0.02068396</v>
      </c>
      <c r="F57" s="2">
        <v>0.9962566</v>
      </c>
      <c r="G57" s="2">
        <v>-0.02087031</v>
      </c>
      <c r="H57" s="2">
        <v>0.003865015</v>
      </c>
      <c r="I57" s="2">
        <v>0.01760031</v>
      </c>
    </row>
    <row r="58" spans="1:9" ht="12.75">
      <c r="A58" s="1">
        <v>49194010</v>
      </c>
      <c r="B58" s="2">
        <v>0.004169828</v>
      </c>
      <c r="C58" s="2">
        <v>0.01835983</v>
      </c>
      <c r="D58" s="2">
        <v>0.9958872</v>
      </c>
      <c r="E58" s="2">
        <v>-0.02171438</v>
      </c>
      <c r="F58" s="2">
        <v>0.9960351</v>
      </c>
      <c r="G58" s="2">
        <v>-0.02192137</v>
      </c>
      <c r="H58" s="2">
        <v>0.004159146</v>
      </c>
      <c r="I58" s="2">
        <v>0.01820493</v>
      </c>
    </row>
    <row r="59" spans="1:9" ht="12.75">
      <c r="A59" s="1">
        <v>50699071</v>
      </c>
      <c r="B59" s="2">
        <v>0.003883129</v>
      </c>
      <c r="C59" s="2">
        <v>0.01831423</v>
      </c>
      <c r="D59" s="2">
        <v>0.9961673</v>
      </c>
      <c r="E59" s="2">
        <v>-0.02222157</v>
      </c>
      <c r="F59" s="2">
        <v>0.995237</v>
      </c>
      <c r="G59" s="2">
        <v>-0.02214571</v>
      </c>
      <c r="H59" s="2">
        <v>0.004343912</v>
      </c>
      <c r="I59" s="2">
        <v>0.0186787</v>
      </c>
    </row>
    <row r="60" spans="1:9" ht="12.75">
      <c r="A60" s="1">
        <v>52480746</v>
      </c>
      <c r="B60" s="2">
        <v>0.004025626</v>
      </c>
      <c r="C60" s="2">
        <v>0.01928533</v>
      </c>
      <c r="D60" s="2">
        <v>0.9958276</v>
      </c>
      <c r="E60" s="2">
        <v>-0.02346034</v>
      </c>
      <c r="F60" s="2">
        <v>0.9952371</v>
      </c>
      <c r="G60" s="2">
        <v>-0.02335236</v>
      </c>
      <c r="H60" s="2">
        <v>0.004243736</v>
      </c>
      <c r="I60" s="2">
        <v>0.01932488</v>
      </c>
    </row>
    <row r="61" spans="1:9" ht="12.75">
      <c r="A61" s="1">
        <v>54568540</v>
      </c>
      <c r="B61" s="2">
        <v>0.004084666</v>
      </c>
      <c r="C61" s="2">
        <v>0.01938834</v>
      </c>
      <c r="D61" s="2">
        <v>0.9958253</v>
      </c>
      <c r="E61" s="2">
        <v>-0.02385348</v>
      </c>
      <c r="F61" s="2">
        <v>0.9953616</v>
      </c>
      <c r="G61" s="2">
        <v>-0.02376508</v>
      </c>
      <c r="H61" s="2">
        <v>0.004235439</v>
      </c>
      <c r="I61" s="2">
        <v>0.0198921</v>
      </c>
    </row>
    <row r="62" spans="1:9" ht="12.75">
      <c r="A62" s="1">
        <v>56656334</v>
      </c>
      <c r="B62" s="2">
        <v>0.004612914</v>
      </c>
      <c r="C62" s="2">
        <v>0.02033225</v>
      </c>
      <c r="D62" s="2">
        <v>0.99591</v>
      </c>
      <c r="E62" s="2">
        <v>-0.02468203</v>
      </c>
      <c r="F62" s="2">
        <v>0.9954728</v>
      </c>
      <c r="G62" s="2">
        <v>-0.02464815</v>
      </c>
      <c r="H62" s="2">
        <v>0.00459325</v>
      </c>
      <c r="I62" s="2">
        <v>0.02055429</v>
      </c>
    </row>
    <row r="63" spans="1:9" ht="12.75">
      <c r="A63" s="1">
        <v>58744128</v>
      </c>
      <c r="B63" s="2">
        <v>0.004187329</v>
      </c>
      <c r="C63" s="2">
        <v>0.02122384</v>
      </c>
      <c r="D63" s="2">
        <v>0.9954566</v>
      </c>
      <c r="E63" s="2">
        <v>-0.02594965</v>
      </c>
      <c r="F63" s="2">
        <v>0.9953896</v>
      </c>
      <c r="G63" s="2">
        <v>-0.02581892</v>
      </c>
      <c r="H63" s="2">
        <v>0.004806522</v>
      </c>
      <c r="I63" s="2">
        <v>0.02143714</v>
      </c>
    </row>
    <row r="64" spans="1:9" ht="12.75">
      <c r="A64" s="1">
        <v>60831922</v>
      </c>
      <c r="B64" s="2">
        <v>0.004914266</v>
      </c>
      <c r="C64" s="2">
        <v>0.0218982</v>
      </c>
      <c r="D64" s="2">
        <v>0.995053</v>
      </c>
      <c r="E64" s="2">
        <v>-0.02653914</v>
      </c>
      <c r="F64" s="2">
        <v>0.9952058</v>
      </c>
      <c r="G64" s="2">
        <v>-0.02677406</v>
      </c>
      <c r="H64" s="2">
        <v>0.004782969</v>
      </c>
      <c r="I64" s="2">
        <v>0.02216453</v>
      </c>
    </row>
    <row r="65" spans="1:9" ht="12.75">
      <c r="A65" s="1">
        <v>62919715</v>
      </c>
      <c r="B65" s="2">
        <v>0.005094179</v>
      </c>
      <c r="C65" s="2">
        <v>0.02237804</v>
      </c>
      <c r="D65" s="2">
        <v>0.9954197</v>
      </c>
      <c r="E65" s="2">
        <v>-0.02765013</v>
      </c>
      <c r="F65" s="2">
        <v>0.9949313</v>
      </c>
      <c r="G65" s="2">
        <v>-0.02719249</v>
      </c>
      <c r="H65" s="2">
        <v>0.005036796</v>
      </c>
      <c r="I65" s="2">
        <v>0.02274349</v>
      </c>
    </row>
    <row r="66" spans="1:9" ht="12.75">
      <c r="A66" s="1">
        <v>65007509</v>
      </c>
      <c r="B66" s="2">
        <v>0.005094634</v>
      </c>
      <c r="C66" s="2">
        <v>0.02318804</v>
      </c>
      <c r="D66" s="2">
        <v>0.9951193</v>
      </c>
      <c r="E66" s="2">
        <v>-0.02804141</v>
      </c>
      <c r="F66" s="2">
        <v>0.9950362</v>
      </c>
      <c r="G66" s="2">
        <v>-0.02791644</v>
      </c>
      <c r="H66" s="2">
        <v>0.005022268</v>
      </c>
      <c r="I66" s="2">
        <v>0.02339016</v>
      </c>
    </row>
    <row r="67" spans="1:9" ht="12.75">
      <c r="A67" s="1">
        <v>67095303</v>
      </c>
      <c r="B67" s="2">
        <v>0.005416141</v>
      </c>
      <c r="C67" s="2">
        <v>0.02417105</v>
      </c>
      <c r="D67" s="2">
        <v>0.9948167</v>
      </c>
      <c r="E67" s="2">
        <v>-0.02900425</v>
      </c>
      <c r="F67" s="2">
        <v>0.9948589</v>
      </c>
      <c r="G67" s="2">
        <v>-0.02960354</v>
      </c>
      <c r="H67" s="2">
        <v>0.005193641</v>
      </c>
      <c r="I67" s="2">
        <v>0.0240686</v>
      </c>
    </row>
    <row r="68" spans="1:9" ht="12.75">
      <c r="A68" s="1">
        <v>69183097</v>
      </c>
      <c r="B68" s="2">
        <v>0.005633028</v>
      </c>
      <c r="C68" s="2">
        <v>0.02482317</v>
      </c>
      <c r="D68" s="2">
        <v>0.9950418</v>
      </c>
      <c r="E68" s="2">
        <v>-0.02991007</v>
      </c>
      <c r="F68" s="2">
        <v>0.9950179</v>
      </c>
      <c r="G68" s="2">
        <v>-0.03012572</v>
      </c>
      <c r="H68" s="2">
        <v>0.005470266</v>
      </c>
      <c r="I68" s="2">
        <v>0.02453057</v>
      </c>
    </row>
    <row r="69" spans="1:9" ht="12.75">
      <c r="A69" s="1">
        <v>71614341</v>
      </c>
      <c r="B69" s="2">
        <v>0.005475696</v>
      </c>
      <c r="C69" s="2">
        <v>0.02580517</v>
      </c>
      <c r="D69" s="2">
        <v>0.9941409</v>
      </c>
      <c r="E69" s="2">
        <v>-0.03117107</v>
      </c>
      <c r="F69" s="2">
        <v>0.9944286</v>
      </c>
      <c r="G69" s="2">
        <v>-0.03052622</v>
      </c>
      <c r="H69" s="2">
        <v>0.005255796</v>
      </c>
      <c r="I69" s="2">
        <v>0.02517504</v>
      </c>
    </row>
    <row r="70" spans="1:9" ht="12.75">
      <c r="A70" s="1">
        <v>74515383</v>
      </c>
      <c r="B70" s="2">
        <v>0.005116976</v>
      </c>
      <c r="C70" s="2">
        <v>0.0264076</v>
      </c>
      <c r="D70" s="2">
        <v>0.9948993</v>
      </c>
      <c r="E70" s="2">
        <v>-0.03199073</v>
      </c>
      <c r="F70" s="2">
        <v>0.9941404</v>
      </c>
      <c r="G70" s="2">
        <v>-0.03228912</v>
      </c>
      <c r="H70" s="2">
        <v>0.005307945</v>
      </c>
      <c r="I70" s="2">
        <v>0.02645932</v>
      </c>
    </row>
    <row r="71" spans="1:9" ht="12.75">
      <c r="A71" s="1">
        <v>77416426</v>
      </c>
      <c r="B71" s="2">
        <v>0.005739956</v>
      </c>
      <c r="C71" s="2">
        <v>0.02758352</v>
      </c>
      <c r="D71" s="2">
        <v>0.994861</v>
      </c>
      <c r="E71" s="2">
        <v>-0.03313621</v>
      </c>
      <c r="F71" s="2">
        <v>0.994294</v>
      </c>
      <c r="G71" s="2">
        <v>-0.03402207</v>
      </c>
      <c r="H71" s="2">
        <v>0.005689616</v>
      </c>
      <c r="I71" s="2">
        <v>0.02751537</v>
      </c>
    </row>
    <row r="72" spans="1:9" ht="12.75">
      <c r="A72" s="1">
        <v>80317468</v>
      </c>
      <c r="B72" s="2">
        <v>0.005272188</v>
      </c>
      <c r="C72" s="2">
        <v>0.02786902</v>
      </c>
      <c r="D72" s="2">
        <v>0.9940255</v>
      </c>
      <c r="E72" s="2">
        <v>-0.03434536</v>
      </c>
      <c r="F72" s="2">
        <v>0.994537</v>
      </c>
      <c r="G72" s="2">
        <v>-0.03370402</v>
      </c>
      <c r="H72" s="2">
        <v>0.00593961</v>
      </c>
      <c r="I72" s="2">
        <v>0.02819625</v>
      </c>
    </row>
    <row r="73" spans="1:9" ht="12.75">
      <c r="A73" s="1">
        <v>83218510</v>
      </c>
      <c r="B73" s="2">
        <v>0.005664875</v>
      </c>
      <c r="C73" s="2">
        <v>0.02924669</v>
      </c>
      <c r="D73" s="2">
        <v>0.9941132</v>
      </c>
      <c r="E73" s="2">
        <v>-0.03534527</v>
      </c>
      <c r="F73" s="2">
        <v>0.9943238</v>
      </c>
      <c r="G73" s="2">
        <v>-0.03560471</v>
      </c>
      <c r="H73" s="2">
        <v>0.005865656</v>
      </c>
      <c r="I73" s="2">
        <v>0.02926061</v>
      </c>
    </row>
    <row r="74" spans="1:9" ht="12.75">
      <c r="A74" s="1">
        <v>86119553</v>
      </c>
      <c r="B74" s="2">
        <v>0.006323709</v>
      </c>
      <c r="C74" s="2">
        <v>0.02994381</v>
      </c>
      <c r="D74" s="2">
        <v>0.9940681</v>
      </c>
      <c r="E74" s="2">
        <v>-0.03673271</v>
      </c>
      <c r="F74" s="2">
        <v>0.9938293</v>
      </c>
      <c r="G74" s="2">
        <v>-0.03663699</v>
      </c>
      <c r="H74" s="2">
        <v>0.005977762</v>
      </c>
      <c r="I74" s="2">
        <v>0.03012442</v>
      </c>
    </row>
    <row r="75" spans="1:9" ht="12.75">
      <c r="A75" s="1">
        <v>89020595</v>
      </c>
      <c r="B75" s="2">
        <v>0.005638986</v>
      </c>
      <c r="C75" s="2">
        <v>0.03110133</v>
      </c>
      <c r="D75" s="2">
        <v>0.9936785</v>
      </c>
      <c r="E75" s="2">
        <v>-0.03815958</v>
      </c>
      <c r="F75" s="2">
        <v>0.9944774</v>
      </c>
      <c r="G75" s="2">
        <v>-0.03761245</v>
      </c>
      <c r="H75" s="2">
        <v>0.006369839</v>
      </c>
      <c r="I75" s="2">
        <v>0.03141123</v>
      </c>
    </row>
    <row r="76" spans="1:9" ht="12.75">
      <c r="A76" s="1">
        <v>91921637</v>
      </c>
      <c r="B76" s="2">
        <v>0.006221886</v>
      </c>
      <c r="C76" s="2">
        <v>0.03206685</v>
      </c>
      <c r="D76" s="2">
        <v>0.993947</v>
      </c>
      <c r="E76" s="2">
        <v>-0.03914858</v>
      </c>
      <c r="F76" s="2">
        <v>0.9931563</v>
      </c>
      <c r="G76" s="2">
        <v>-0.0389773</v>
      </c>
      <c r="H76" s="2">
        <v>0.00630375</v>
      </c>
      <c r="I76" s="2">
        <v>0.0322721</v>
      </c>
    </row>
    <row r="77" spans="1:9" ht="12.75">
      <c r="A77" s="1">
        <v>94822680</v>
      </c>
      <c r="B77" s="2">
        <v>0.006971597</v>
      </c>
      <c r="C77" s="2">
        <v>0.0332697</v>
      </c>
      <c r="D77" s="2">
        <v>0.9936796</v>
      </c>
      <c r="E77" s="2">
        <v>-0.04012676</v>
      </c>
      <c r="F77" s="2">
        <v>0.993169</v>
      </c>
      <c r="G77" s="2">
        <v>-0.04063899</v>
      </c>
      <c r="H77" s="2">
        <v>0.006314497</v>
      </c>
      <c r="I77" s="2">
        <v>0.0330556</v>
      </c>
    </row>
    <row r="78" spans="1:9" ht="12.75">
      <c r="A78" s="1">
        <v>97723722</v>
      </c>
      <c r="B78" s="2">
        <v>0.006395007</v>
      </c>
      <c r="C78" s="2">
        <v>0.0344819</v>
      </c>
      <c r="D78" s="2">
        <v>0.9937723</v>
      </c>
      <c r="E78" s="2">
        <v>-0.04128599</v>
      </c>
      <c r="F78" s="2">
        <v>0.992984</v>
      </c>
      <c r="G78" s="2">
        <v>-0.04143208</v>
      </c>
      <c r="H78" s="2">
        <v>0.006755812</v>
      </c>
      <c r="I78" s="2">
        <v>0.034186</v>
      </c>
    </row>
    <row r="79" spans="1:9" ht="12.75">
      <c r="A79" s="1">
        <v>101157945</v>
      </c>
      <c r="B79" s="2">
        <v>0.006484645</v>
      </c>
      <c r="C79" s="2">
        <v>0.03525373</v>
      </c>
      <c r="D79" s="2">
        <v>0.9935943</v>
      </c>
      <c r="E79" s="2">
        <v>-0.04305169</v>
      </c>
      <c r="F79" s="2">
        <v>0.9929894</v>
      </c>
      <c r="G79" s="2">
        <v>-0.04236433</v>
      </c>
      <c r="H79" s="2">
        <v>0.007019461</v>
      </c>
      <c r="I79" s="2">
        <v>0.03517786</v>
      </c>
    </row>
    <row r="80" spans="1:9" ht="12.75">
      <c r="A80" s="1">
        <v>105255777</v>
      </c>
      <c r="B80" s="2">
        <v>0.007616159</v>
      </c>
      <c r="C80" s="2">
        <v>0.03654073</v>
      </c>
      <c r="D80" s="2">
        <v>0.9932884</v>
      </c>
      <c r="E80" s="2">
        <v>-0.04451421</v>
      </c>
      <c r="F80" s="2">
        <v>0.9931413</v>
      </c>
      <c r="G80" s="2">
        <v>-0.04445685</v>
      </c>
      <c r="H80" s="2">
        <v>0.007375397</v>
      </c>
      <c r="I80" s="2">
        <v>0.03663744</v>
      </c>
    </row>
    <row r="81" spans="1:9" ht="12.75">
      <c r="A81" s="1">
        <v>109353608</v>
      </c>
      <c r="B81" s="2">
        <v>0.00737074</v>
      </c>
      <c r="C81" s="2">
        <v>0.03812751</v>
      </c>
      <c r="D81" s="2">
        <v>0.9929181</v>
      </c>
      <c r="E81" s="2">
        <v>-0.04624572</v>
      </c>
      <c r="F81" s="2">
        <v>0.9925053</v>
      </c>
      <c r="G81" s="2">
        <v>-0.04592945</v>
      </c>
      <c r="H81" s="2">
        <v>0.007361245</v>
      </c>
      <c r="I81" s="2">
        <v>0.03748515</v>
      </c>
    </row>
    <row r="82" spans="1:9" ht="12.75">
      <c r="A82" s="1">
        <v>113451439</v>
      </c>
      <c r="B82" s="2">
        <v>0.007302073</v>
      </c>
      <c r="C82" s="2">
        <v>0.03903297</v>
      </c>
      <c r="D82" s="2">
        <v>0.9927125</v>
      </c>
      <c r="E82" s="2">
        <v>-0.04782351</v>
      </c>
      <c r="F82" s="2">
        <v>0.9924074</v>
      </c>
      <c r="G82" s="2">
        <v>-0.0473304</v>
      </c>
      <c r="H82" s="2">
        <v>0.007322311</v>
      </c>
      <c r="I82" s="2">
        <v>0.03894554</v>
      </c>
    </row>
    <row r="83" spans="1:9" ht="12.75">
      <c r="A83" s="1">
        <v>117549270</v>
      </c>
      <c r="B83" s="2">
        <v>0.008179261</v>
      </c>
      <c r="C83" s="2">
        <v>0.0401673</v>
      </c>
      <c r="D83" s="2">
        <v>0.992292</v>
      </c>
      <c r="E83" s="2">
        <v>-0.04965636</v>
      </c>
      <c r="F83" s="2">
        <v>0.992355</v>
      </c>
      <c r="G83" s="2">
        <v>-0.04903357</v>
      </c>
      <c r="H83" s="2">
        <v>0.007774466</v>
      </c>
      <c r="I83" s="2">
        <v>0.04068823</v>
      </c>
    </row>
    <row r="84" spans="1:9" ht="12.75">
      <c r="A84" s="1">
        <v>121647102</v>
      </c>
      <c r="B84" s="2">
        <v>0.007923397</v>
      </c>
      <c r="C84" s="2">
        <v>0.04169555</v>
      </c>
      <c r="D84" s="2">
        <v>0.992015</v>
      </c>
      <c r="E84" s="2">
        <v>-0.05102313</v>
      </c>
      <c r="F84" s="2">
        <v>0.9922002</v>
      </c>
      <c r="G84" s="2">
        <v>-0.05017174</v>
      </c>
      <c r="H84" s="2">
        <v>0.008054847</v>
      </c>
      <c r="I84" s="2">
        <v>0.04156044</v>
      </c>
    </row>
    <row r="85" spans="1:9" ht="12.75">
      <c r="A85" s="1">
        <v>125744933</v>
      </c>
      <c r="B85" s="2">
        <v>0.007832998</v>
      </c>
      <c r="C85" s="2">
        <v>0.04343544</v>
      </c>
      <c r="D85" s="2">
        <v>0.9921889</v>
      </c>
      <c r="E85" s="2">
        <v>-0.05260404</v>
      </c>
      <c r="F85" s="2">
        <v>0.9916475</v>
      </c>
      <c r="G85" s="2">
        <v>-0.05240408</v>
      </c>
      <c r="H85" s="2">
        <v>0.00823732</v>
      </c>
      <c r="I85" s="2">
        <v>0.04336952</v>
      </c>
    </row>
    <row r="86" spans="1:9" ht="12.75">
      <c r="A86" s="1">
        <v>129842764</v>
      </c>
      <c r="B86" s="2">
        <v>0.008556208</v>
      </c>
      <c r="C86" s="2">
        <v>0.0444592</v>
      </c>
      <c r="D86" s="2">
        <v>0.9919443</v>
      </c>
      <c r="E86" s="2">
        <v>-0.05417484</v>
      </c>
      <c r="F86" s="2">
        <v>0.9915566</v>
      </c>
      <c r="G86" s="2">
        <v>-0.05423798</v>
      </c>
      <c r="H86" s="2">
        <v>0.008562454</v>
      </c>
      <c r="I86" s="2">
        <v>0.04415528</v>
      </c>
    </row>
    <row r="87" spans="1:9" ht="12.75">
      <c r="A87" s="1">
        <v>133940595</v>
      </c>
      <c r="B87" s="2">
        <v>0.008409707</v>
      </c>
      <c r="C87" s="2">
        <v>0.04567146</v>
      </c>
      <c r="D87" s="2">
        <v>0.991187</v>
      </c>
      <c r="E87" s="2">
        <v>-0.05563742</v>
      </c>
      <c r="F87" s="2">
        <v>0.9908949</v>
      </c>
      <c r="G87" s="2">
        <v>-0.05545675</v>
      </c>
      <c r="H87" s="2">
        <v>0.009095997</v>
      </c>
      <c r="I87" s="2">
        <v>0.04530844</v>
      </c>
    </row>
    <row r="88" spans="1:9" ht="12.75">
      <c r="A88" s="1">
        <v>138038426</v>
      </c>
      <c r="B88" s="2">
        <v>0.009063411</v>
      </c>
      <c r="C88" s="2">
        <v>0.04704105</v>
      </c>
      <c r="D88" s="2">
        <v>0.9910229</v>
      </c>
      <c r="E88" s="2">
        <v>-0.05754381</v>
      </c>
      <c r="F88" s="2">
        <v>0.991106</v>
      </c>
      <c r="G88" s="2">
        <v>-0.05704143</v>
      </c>
      <c r="H88" s="2">
        <v>0.009161232</v>
      </c>
      <c r="I88" s="2">
        <v>0.04686852</v>
      </c>
    </row>
    <row r="89" spans="1:9" ht="12.75">
      <c r="A89" s="1">
        <v>142889396</v>
      </c>
      <c r="B89" s="2">
        <v>0.009001382</v>
      </c>
      <c r="C89" s="2">
        <v>0.04807981</v>
      </c>
      <c r="D89" s="2">
        <v>0.9911476</v>
      </c>
      <c r="E89" s="2">
        <v>-0.05876046</v>
      </c>
      <c r="F89" s="2">
        <v>0.9908926</v>
      </c>
      <c r="G89" s="2">
        <v>-0.05916928</v>
      </c>
      <c r="H89" s="2">
        <v>0.009241999</v>
      </c>
      <c r="I89" s="2">
        <v>0.04810299</v>
      </c>
    </row>
    <row r="90" spans="1:9" ht="12.75">
      <c r="A90" s="1">
        <v>148573835</v>
      </c>
      <c r="B90" s="2">
        <v>0.00947167</v>
      </c>
      <c r="C90" s="2">
        <v>0.04976474</v>
      </c>
      <c r="D90" s="2">
        <v>0.9906588</v>
      </c>
      <c r="E90" s="2">
        <v>-0.0613029</v>
      </c>
      <c r="F90" s="2">
        <v>0.9899219</v>
      </c>
      <c r="G90" s="2">
        <v>-0.06124483</v>
      </c>
      <c r="H90" s="2">
        <v>0.009442285</v>
      </c>
      <c r="I90" s="2">
        <v>0.0498715</v>
      </c>
    </row>
    <row r="91" spans="1:9" ht="12.75">
      <c r="A91" s="1">
        <v>154258274</v>
      </c>
      <c r="B91" s="2">
        <v>0.009446424</v>
      </c>
      <c r="C91" s="2">
        <v>0.05180658</v>
      </c>
      <c r="D91" s="2">
        <v>0.9901963</v>
      </c>
      <c r="E91" s="2">
        <v>-0.06370999</v>
      </c>
      <c r="F91" s="2">
        <v>0.9906859</v>
      </c>
      <c r="G91" s="2">
        <v>-0.06380931</v>
      </c>
      <c r="H91" s="2">
        <v>0.01009524</v>
      </c>
      <c r="I91" s="2">
        <v>0.05191969</v>
      </c>
    </row>
    <row r="92" spans="1:9" ht="12.75">
      <c r="A92" s="1">
        <v>159942713</v>
      </c>
      <c r="B92" s="2">
        <v>0.01027757</v>
      </c>
      <c r="C92" s="2">
        <v>0.05323704</v>
      </c>
      <c r="D92" s="2">
        <v>0.9901574</v>
      </c>
      <c r="E92" s="2">
        <v>-0.06586811</v>
      </c>
      <c r="F92" s="2">
        <v>0.9898496</v>
      </c>
      <c r="G92" s="2">
        <v>-0.06536181</v>
      </c>
      <c r="H92" s="2">
        <v>0.01025922</v>
      </c>
      <c r="I92" s="2">
        <v>0.05340652</v>
      </c>
    </row>
    <row r="93" spans="1:9" ht="12.75">
      <c r="A93" s="1">
        <v>165627152</v>
      </c>
      <c r="B93" s="2">
        <v>0.01096788</v>
      </c>
      <c r="C93" s="2">
        <v>0.05473944</v>
      </c>
      <c r="D93" s="2">
        <v>0.9898215</v>
      </c>
      <c r="E93" s="2">
        <v>-0.06859052</v>
      </c>
      <c r="F93" s="2">
        <v>0.9896043</v>
      </c>
      <c r="G93" s="2">
        <v>-0.06853932</v>
      </c>
      <c r="H93" s="2">
        <v>0.01076254</v>
      </c>
      <c r="I93" s="2">
        <v>0.05521491</v>
      </c>
    </row>
    <row r="94" spans="1:9" ht="12.75">
      <c r="A94" s="1">
        <v>171311592</v>
      </c>
      <c r="B94" s="2">
        <v>0.01073011</v>
      </c>
      <c r="C94" s="2">
        <v>0.05723861</v>
      </c>
      <c r="D94" s="2">
        <v>0.9887666</v>
      </c>
      <c r="E94" s="2">
        <v>-0.07020198</v>
      </c>
      <c r="F94" s="2">
        <v>0.9888413</v>
      </c>
      <c r="G94" s="2">
        <v>-0.06987489</v>
      </c>
      <c r="H94" s="2">
        <v>0.01114394</v>
      </c>
      <c r="I94" s="2">
        <v>0.0567127</v>
      </c>
    </row>
    <row r="95" spans="1:9" ht="12.75">
      <c r="A95" s="1">
        <v>176996031</v>
      </c>
      <c r="B95" s="2">
        <v>0.01085552</v>
      </c>
      <c r="C95" s="2">
        <v>0.05904161</v>
      </c>
      <c r="D95" s="2">
        <v>0.9885744</v>
      </c>
      <c r="E95" s="2">
        <v>-0.07267398</v>
      </c>
      <c r="F95" s="2">
        <v>0.9881429</v>
      </c>
      <c r="G95" s="2">
        <v>-0.07210334</v>
      </c>
      <c r="H95" s="2">
        <v>0.01193723</v>
      </c>
      <c r="I95" s="2">
        <v>0.05871777</v>
      </c>
    </row>
    <row r="96" spans="1:9" ht="12.75">
      <c r="A96" s="1">
        <v>182680470</v>
      </c>
      <c r="B96" s="2">
        <v>0.01178784</v>
      </c>
      <c r="C96" s="2">
        <v>0.06064257</v>
      </c>
      <c r="D96" s="2">
        <v>0.9882558</v>
      </c>
      <c r="E96" s="2">
        <v>-0.07466021</v>
      </c>
      <c r="F96" s="2">
        <v>0.9880221</v>
      </c>
      <c r="G96" s="2">
        <v>-0.07500072</v>
      </c>
      <c r="H96" s="2">
        <v>0.01177225</v>
      </c>
      <c r="I96" s="2">
        <v>0.06059003</v>
      </c>
    </row>
    <row r="97" spans="1:9" ht="12.75">
      <c r="A97" s="1">
        <v>188364909</v>
      </c>
      <c r="B97" s="2">
        <v>0.01214184</v>
      </c>
      <c r="C97" s="2">
        <v>0.06239153</v>
      </c>
      <c r="D97" s="2">
        <v>0.9879712</v>
      </c>
      <c r="E97" s="2">
        <v>-0.07697052</v>
      </c>
      <c r="F97" s="2">
        <v>0.9878949</v>
      </c>
      <c r="G97" s="2">
        <v>-0.07757723</v>
      </c>
      <c r="H97" s="2">
        <v>0.01254585</v>
      </c>
      <c r="I97" s="2">
        <v>0.06226524</v>
      </c>
    </row>
    <row r="98" spans="1:9" ht="12.75">
      <c r="A98" s="1">
        <v>194984460</v>
      </c>
      <c r="B98" s="2">
        <v>0.01243797</v>
      </c>
      <c r="C98" s="2">
        <v>0.06438387</v>
      </c>
      <c r="D98" s="2">
        <v>0.9881025</v>
      </c>
      <c r="E98" s="2">
        <v>-0.07919817</v>
      </c>
      <c r="F98" s="2">
        <v>0.9874936</v>
      </c>
      <c r="G98" s="2">
        <v>-0.0792561</v>
      </c>
      <c r="H98" s="2">
        <v>0.01270175</v>
      </c>
      <c r="I98" s="2">
        <v>0.06467725</v>
      </c>
    </row>
    <row r="99" spans="1:9" ht="12.75">
      <c r="A99" s="1">
        <v>202883132</v>
      </c>
      <c r="B99" s="2">
        <v>0.01327493</v>
      </c>
      <c r="C99" s="2">
        <v>0.06719756</v>
      </c>
      <c r="D99" s="2">
        <v>0.9871038</v>
      </c>
      <c r="E99" s="2">
        <v>-0.08273198</v>
      </c>
      <c r="F99" s="2">
        <v>0.986948</v>
      </c>
      <c r="G99" s="2">
        <v>-0.08226245</v>
      </c>
      <c r="H99" s="2">
        <v>0.01356417</v>
      </c>
      <c r="I99" s="2">
        <v>0.06694191</v>
      </c>
    </row>
    <row r="100" spans="1:9" ht="12.75">
      <c r="A100" s="1">
        <v>210781804</v>
      </c>
      <c r="B100" s="2">
        <v>0.01355227</v>
      </c>
      <c r="C100" s="2">
        <v>0.06911189</v>
      </c>
      <c r="D100" s="2">
        <v>0.9866055</v>
      </c>
      <c r="E100" s="2">
        <v>-0.08540906</v>
      </c>
      <c r="F100" s="2">
        <v>0.9862722</v>
      </c>
      <c r="G100" s="2">
        <v>-0.08561528</v>
      </c>
      <c r="H100" s="2">
        <v>0.01395755</v>
      </c>
      <c r="I100" s="2">
        <v>0.06928615</v>
      </c>
    </row>
    <row r="101" spans="1:9" ht="12.75">
      <c r="A101" s="1">
        <v>218680475</v>
      </c>
      <c r="B101" s="2">
        <v>0.0144891</v>
      </c>
      <c r="C101" s="2">
        <v>0.07171363</v>
      </c>
      <c r="D101" s="2">
        <v>0.9857929</v>
      </c>
      <c r="E101" s="2">
        <v>-0.08841487</v>
      </c>
      <c r="F101" s="2">
        <v>0.985415</v>
      </c>
      <c r="G101" s="2">
        <v>-0.08819614</v>
      </c>
      <c r="H101" s="2">
        <v>0.01437501</v>
      </c>
      <c r="I101" s="2">
        <v>0.07198183</v>
      </c>
    </row>
    <row r="102" spans="1:9" ht="12.75">
      <c r="A102" s="1">
        <v>226579147</v>
      </c>
      <c r="B102" s="2">
        <v>0.01492525</v>
      </c>
      <c r="C102" s="2">
        <v>0.07417484</v>
      </c>
      <c r="D102" s="2">
        <v>0.9852574</v>
      </c>
      <c r="E102" s="2">
        <v>-0.09159528</v>
      </c>
      <c r="F102" s="2">
        <v>0.9851303</v>
      </c>
      <c r="G102" s="2">
        <v>-0.0914546</v>
      </c>
      <c r="H102" s="2">
        <v>0.0151738</v>
      </c>
      <c r="I102" s="2">
        <v>0.074371</v>
      </c>
    </row>
    <row r="103" spans="1:9" ht="12.75">
      <c r="A103" s="1">
        <v>234477819</v>
      </c>
      <c r="B103" s="2">
        <v>0.0152542</v>
      </c>
      <c r="C103" s="2">
        <v>0.07725732</v>
      </c>
      <c r="D103" s="2">
        <v>0.9847044</v>
      </c>
      <c r="E103" s="2">
        <v>-0.09462278</v>
      </c>
      <c r="F103" s="2">
        <v>0.9839953</v>
      </c>
      <c r="G103" s="2">
        <v>-0.09519865</v>
      </c>
      <c r="H103" s="2">
        <v>0.01572412</v>
      </c>
      <c r="I103" s="2">
        <v>0.07683678</v>
      </c>
    </row>
    <row r="104" spans="1:9" ht="12.75">
      <c r="A104" s="1">
        <v>242376491</v>
      </c>
      <c r="B104" s="2">
        <v>0.01547887</v>
      </c>
      <c r="C104" s="2">
        <v>0.07750013</v>
      </c>
      <c r="D104" s="2">
        <v>0.9844826</v>
      </c>
      <c r="E104" s="2">
        <v>-0.09658588</v>
      </c>
      <c r="F104" s="2">
        <v>0.9840412</v>
      </c>
      <c r="G104" s="2">
        <v>-0.0962086</v>
      </c>
      <c r="H104" s="2">
        <v>0.01602513</v>
      </c>
      <c r="I104" s="2">
        <v>0.07756785</v>
      </c>
    </row>
    <row r="105" spans="1:9" ht="12.75">
      <c r="A105" s="1">
        <v>250275162</v>
      </c>
      <c r="B105" s="2">
        <v>0.01667989</v>
      </c>
      <c r="C105" s="2">
        <v>0.07955926</v>
      </c>
      <c r="D105" s="2">
        <v>0.9843204</v>
      </c>
      <c r="E105" s="2">
        <v>-0.09911563</v>
      </c>
      <c r="F105" s="2">
        <v>0.9829202</v>
      </c>
      <c r="G105" s="2">
        <v>-0.09975939</v>
      </c>
      <c r="H105" s="2">
        <v>0.01675156</v>
      </c>
      <c r="I105" s="2">
        <v>0.08004421</v>
      </c>
    </row>
    <row r="106" spans="1:9" ht="12.75">
      <c r="A106" s="1">
        <v>258173834</v>
      </c>
      <c r="B106" s="2">
        <v>0.01686384</v>
      </c>
      <c r="C106" s="2">
        <v>0.08224808</v>
      </c>
      <c r="D106" s="2">
        <v>0.9836216</v>
      </c>
      <c r="E106" s="2">
        <v>-0.1025515</v>
      </c>
      <c r="F106" s="2">
        <v>0.9831327</v>
      </c>
      <c r="G106" s="2">
        <v>-0.1022732</v>
      </c>
      <c r="H106" s="2">
        <v>0.01745442</v>
      </c>
      <c r="I106" s="2">
        <v>0.0822961</v>
      </c>
    </row>
    <row r="107" spans="1:9" ht="12.75">
      <c r="A107" s="1">
        <v>266072506</v>
      </c>
      <c r="B107" s="2">
        <v>0.01764137</v>
      </c>
      <c r="C107" s="2">
        <v>0.08457459</v>
      </c>
      <c r="D107" s="2">
        <v>0.9827809</v>
      </c>
      <c r="E107" s="2">
        <v>-0.1058487</v>
      </c>
      <c r="F107" s="2">
        <v>0.982055</v>
      </c>
      <c r="G107" s="2">
        <v>-0.105511</v>
      </c>
      <c r="H107" s="2">
        <v>0.01827238</v>
      </c>
      <c r="I107" s="2">
        <v>0.08471618</v>
      </c>
    </row>
    <row r="108" spans="1:9" ht="12.75">
      <c r="A108" s="1">
        <v>275422870</v>
      </c>
      <c r="B108" s="2">
        <v>0.01875957</v>
      </c>
      <c r="C108" s="2">
        <v>0.08772207</v>
      </c>
      <c r="D108" s="2">
        <v>0.9818228</v>
      </c>
      <c r="E108" s="2">
        <v>-0.1090614</v>
      </c>
      <c r="F108" s="2">
        <v>0.9814563</v>
      </c>
      <c r="G108" s="2">
        <v>-0.1091594</v>
      </c>
      <c r="H108" s="2">
        <v>0.01880218</v>
      </c>
      <c r="I108" s="2">
        <v>0.08780142</v>
      </c>
    </row>
    <row r="109" spans="1:9" ht="12.75">
      <c r="A109" s="1">
        <v>286379768</v>
      </c>
      <c r="B109" s="2">
        <v>0.01953836</v>
      </c>
      <c r="C109" s="2">
        <v>0.09107224</v>
      </c>
      <c r="D109" s="2">
        <v>0.9804863</v>
      </c>
      <c r="E109" s="2">
        <v>-0.1128971</v>
      </c>
      <c r="F109" s="2">
        <v>0.980094</v>
      </c>
      <c r="G109" s="2">
        <v>-0.113286</v>
      </c>
      <c r="H109" s="2">
        <v>0.01984927</v>
      </c>
      <c r="I109" s="2">
        <v>0.09082761</v>
      </c>
    </row>
    <row r="110" spans="1:9" ht="12.75">
      <c r="A110" s="1">
        <v>297336666</v>
      </c>
      <c r="B110" s="2">
        <v>0.01994124</v>
      </c>
      <c r="C110" s="2">
        <v>0.0940483</v>
      </c>
      <c r="D110" s="2">
        <v>0.9795848</v>
      </c>
      <c r="E110" s="2">
        <v>-0.1167616</v>
      </c>
      <c r="F110" s="2">
        <v>0.9791499</v>
      </c>
      <c r="G110" s="2">
        <v>-0.1172457</v>
      </c>
      <c r="H110" s="2">
        <v>0.0208171</v>
      </c>
      <c r="I110" s="2">
        <v>0.09404269</v>
      </c>
    </row>
    <row r="111" spans="1:9" ht="12.75">
      <c r="A111" s="1">
        <v>308293564</v>
      </c>
      <c r="B111" s="2">
        <v>0.02074506</v>
      </c>
      <c r="C111" s="2">
        <v>0.09783311</v>
      </c>
      <c r="D111" s="2">
        <v>0.9790032</v>
      </c>
      <c r="E111" s="2">
        <v>-0.1211242</v>
      </c>
      <c r="F111" s="2">
        <v>0.979028</v>
      </c>
      <c r="G111" s="2">
        <v>-0.1209332</v>
      </c>
      <c r="H111" s="2">
        <v>0.02163543</v>
      </c>
      <c r="I111" s="2">
        <v>0.09754336</v>
      </c>
    </row>
    <row r="112" spans="1:9" ht="12.75">
      <c r="A112" s="1">
        <v>319250463</v>
      </c>
      <c r="B112" s="2">
        <v>0.02209024</v>
      </c>
      <c r="C112" s="2">
        <v>0.1002983</v>
      </c>
      <c r="D112" s="2">
        <v>0.9778764</v>
      </c>
      <c r="E112" s="2">
        <v>-0.1250663</v>
      </c>
      <c r="F112" s="2">
        <v>0.9772934</v>
      </c>
      <c r="G112" s="2">
        <v>-0.1251529</v>
      </c>
      <c r="H112" s="2">
        <v>0.02298615</v>
      </c>
      <c r="I112" s="2">
        <v>0.1005995</v>
      </c>
    </row>
    <row r="113" spans="1:9" ht="12.75">
      <c r="A113" s="1">
        <v>330207361</v>
      </c>
      <c r="B113" s="2">
        <v>0.02285768</v>
      </c>
      <c r="C113" s="2">
        <v>0.1036974</v>
      </c>
      <c r="D113" s="2">
        <v>0.9767366</v>
      </c>
      <c r="E113" s="2">
        <v>-0.1292481</v>
      </c>
      <c r="F113" s="2">
        <v>0.9766799</v>
      </c>
      <c r="G113" s="2">
        <v>-0.1296153</v>
      </c>
      <c r="H113" s="2">
        <v>0.02388467</v>
      </c>
      <c r="I113" s="2">
        <v>0.1037867</v>
      </c>
    </row>
    <row r="114" spans="1:9" ht="12.75">
      <c r="A114" s="1">
        <v>341164259</v>
      </c>
      <c r="B114" s="2">
        <v>0.0244026</v>
      </c>
      <c r="C114" s="2">
        <v>0.1067455</v>
      </c>
      <c r="D114" s="2">
        <v>0.9757354</v>
      </c>
      <c r="E114" s="2">
        <v>-0.1331534</v>
      </c>
      <c r="F114" s="2">
        <v>0.9750306</v>
      </c>
      <c r="G114" s="2">
        <v>-0.133163</v>
      </c>
      <c r="H114" s="2">
        <v>0.0249847</v>
      </c>
      <c r="I114" s="2">
        <v>0.1068869</v>
      </c>
    </row>
    <row r="115" spans="1:9" ht="12.75">
      <c r="A115" s="1">
        <v>352121157</v>
      </c>
      <c r="B115" s="2">
        <v>0.02519041</v>
      </c>
      <c r="C115" s="2">
        <v>0.1098166</v>
      </c>
      <c r="D115" s="2">
        <v>0.9742837</v>
      </c>
      <c r="E115" s="2">
        <v>-0.1375288</v>
      </c>
      <c r="F115" s="2">
        <v>0.9743321</v>
      </c>
      <c r="G115" s="2">
        <v>-0.1381873</v>
      </c>
      <c r="H115" s="2">
        <v>0.02597951</v>
      </c>
      <c r="I115" s="2">
        <v>0.1100525</v>
      </c>
    </row>
    <row r="116" spans="1:9" ht="12.75">
      <c r="A116" s="1">
        <v>363078055</v>
      </c>
      <c r="B116" s="2">
        <v>0.02628471</v>
      </c>
      <c r="C116" s="2">
        <v>0.1130171</v>
      </c>
      <c r="D116" s="2">
        <v>0.9733897</v>
      </c>
      <c r="E116" s="2">
        <v>-0.1414894</v>
      </c>
      <c r="F116" s="2">
        <v>0.9728239</v>
      </c>
      <c r="G116" s="2">
        <v>-0.141746</v>
      </c>
      <c r="H116" s="2">
        <v>0.02744668</v>
      </c>
      <c r="I116" s="2">
        <v>0.1132983</v>
      </c>
    </row>
    <row r="117" spans="1:9" ht="12.75">
      <c r="A117" s="1">
        <v>375837404</v>
      </c>
      <c r="B117" s="2">
        <v>0.02808074</v>
      </c>
      <c r="C117" s="2">
        <v>0.1176605</v>
      </c>
      <c r="D117" s="2">
        <v>0.9723143</v>
      </c>
      <c r="E117" s="2">
        <v>-0.1463266</v>
      </c>
      <c r="F117" s="2">
        <v>0.9724352</v>
      </c>
      <c r="G117" s="2">
        <v>-0.1463587</v>
      </c>
      <c r="H117" s="2">
        <v>0.02866982</v>
      </c>
      <c r="I117" s="2">
        <v>0.1172634</v>
      </c>
    </row>
    <row r="118" spans="1:9" ht="12.75">
      <c r="A118" s="1">
        <v>391062291</v>
      </c>
      <c r="B118" s="2">
        <v>0.0291247</v>
      </c>
      <c r="C118" s="2">
        <v>0.1212304</v>
      </c>
      <c r="D118" s="2">
        <v>0.9704706</v>
      </c>
      <c r="E118" s="2">
        <v>-0.1514368</v>
      </c>
      <c r="F118" s="2">
        <v>0.9701282</v>
      </c>
      <c r="G118" s="2">
        <v>-0.1511762</v>
      </c>
      <c r="H118" s="2">
        <v>0.03033494</v>
      </c>
      <c r="I118" s="2">
        <v>0.1217473</v>
      </c>
    </row>
    <row r="119" spans="1:9" ht="12.75">
      <c r="A119" s="1">
        <v>406287178</v>
      </c>
      <c r="B119" s="2">
        <v>0.03158909</v>
      </c>
      <c r="C119" s="2">
        <v>0.1262487</v>
      </c>
      <c r="D119" s="2">
        <v>0.9687402</v>
      </c>
      <c r="E119" s="2">
        <v>-0.1574891</v>
      </c>
      <c r="F119" s="2">
        <v>0.9688442</v>
      </c>
      <c r="G119" s="2">
        <v>-0.158166</v>
      </c>
      <c r="H119" s="2">
        <v>0.0319458</v>
      </c>
      <c r="I119" s="2">
        <v>0.1259057</v>
      </c>
    </row>
    <row r="120" spans="1:9" ht="12.75">
      <c r="A120" s="1">
        <v>421512064</v>
      </c>
      <c r="B120" s="2">
        <v>0.0329254</v>
      </c>
      <c r="C120" s="2">
        <v>0.1300704</v>
      </c>
      <c r="D120" s="2">
        <v>0.9674897</v>
      </c>
      <c r="E120" s="2">
        <v>-0.1633995</v>
      </c>
      <c r="F120" s="2">
        <v>0.9678049</v>
      </c>
      <c r="G120" s="2">
        <v>-0.1633158</v>
      </c>
      <c r="H120" s="2">
        <v>0.03385326</v>
      </c>
      <c r="I120" s="2">
        <v>0.1303384</v>
      </c>
    </row>
    <row r="121" spans="1:9" ht="12.75">
      <c r="A121" s="1">
        <v>436736951</v>
      </c>
      <c r="B121" s="2">
        <v>0.03466118</v>
      </c>
      <c r="C121" s="2">
        <v>0.1344642</v>
      </c>
      <c r="D121" s="2">
        <v>0.9650304</v>
      </c>
      <c r="E121" s="2">
        <v>-0.1681244</v>
      </c>
      <c r="F121" s="2">
        <v>0.9650801</v>
      </c>
      <c r="G121" s="2">
        <v>-0.1685364</v>
      </c>
      <c r="H121" s="2">
        <v>0.03526687</v>
      </c>
      <c r="I121" s="2">
        <v>0.1346266</v>
      </c>
    </row>
    <row r="122" spans="1:9" ht="12.75">
      <c r="A122" s="1">
        <v>451961837</v>
      </c>
      <c r="B122" s="2">
        <v>0.03581432</v>
      </c>
      <c r="C122" s="2">
        <v>0.1391543</v>
      </c>
      <c r="D122" s="2">
        <v>0.9635831</v>
      </c>
      <c r="E122" s="2">
        <v>-0.1738499</v>
      </c>
      <c r="F122" s="2">
        <v>0.963129</v>
      </c>
      <c r="G122" s="2">
        <v>-0.1736588</v>
      </c>
      <c r="H122" s="2">
        <v>0.03725748</v>
      </c>
      <c r="I122" s="2">
        <v>0.1391244</v>
      </c>
    </row>
    <row r="123" spans="1:9" ht="12.75">
      <c r="A123" s="1">
        <v>467186724</v>
      </c>
      <c r="B123" s="2">
        <v>0.03831056</v>
      </c>
      <c r="C123" s="2">
        <v>0.1437198</v>
      </c>
      <c r="D123" s="2">
        <v>0.9620728</v>
      </c>
      <c r="E123" s="2">
        <v>-0.1794861</v>
      </c>
      <c r="F123" s="2">
        <v>0.962392</v>
      </c>
      <c r="G123" s="2">
        <v>-0.1794709</v>
      </c>
      <c r="H123" s="2">
        <v>0.03926733</v>
      </c>
      <c r="I123" s="2">
        <v>0.1431683</v>
      </c>
    </row>
    <row r="124" spans="1:9" ht="12.75">
      <c r="A124" s="1">
        <v>482411611</v>
      </c>
      <c r="B124" s="2">
        <v>0.03999813</v>
      </c>
      <c r="C124" s="2">
        <v>0.1475339</v>
      </c>
      <c r="D124" s="2">
        <v>0.9592812</v>
      </c>
      <c r="E124" s="2">
        <v>-0.1851667</v>
      </c>
      <c r="F124" s="2">
        <v>0.9595579</v>
      </c>
      <c r="G124" s="2">
        <v>-0.1852873</v>
      </c>
      <c r="H124" s="2">
        <v>0.0412596</v>
      </c>
      <c r="I124" s="2">
        <v>0.1478559</v>
      </c>
    </row>
    <row r="125" spans="1:9" ht="12.75">
      <c r="A125" s="1">
        <v>497636497</v>
      </c>
      <c r="B125" s="2">
        <v>0.04215828</v>
      </c>
      <c r="C125" s="2">
        <v>0.1521185</v>
      </c>
      <c r="D125" s="2">
        <v>0.9574802</v>
      </c>
      <c r="E125" s="2">
        <v>-0.1904274</v>
      </c>
      <c r="F125" s="2">
        <v>0.9572959</v>
      </c>
      <c r="G125" s="2">
        <v>-0.1903271</v>
      </c>
      <c r="H125" s="2">
        <v>0.04336831</v>
      </c>
      <c r="I125" s="2">
        <v>0.152017</v>
      </c>
    </row>
    <row r="126" spans="1:9" ht="12.75">
      <c r="A126" s="1">
        <v>512861384</v>
      </c>
      <c r="B126" s="2">
        <v>0.04388494</v>
      </c>
      <c r="C126" s="2">
        <v>0.1563038</v>
      </c>
      <c r="D126" s="2">
        <v>0.9553932</v>
      </c>
      <c r="E126" s="2">
        <v>-0.1955359</v>
      </c>
      <c r="F126" s="2">
        <v>0.9550489</v>
      </c>
      <c r="G126" s="2">
        <v>-0.1954828</v>
      </c>
      <c r="H126" s="2">
        <v>0.04523284</v>
      </c>
      <c r="I126" s="2">
        <v>0.1557562</v>
      </c>
    </row>
    <row r="127" spans="1:9" ht="12.75">
      <c r="A127" s="1">
        <v>530884444</v>
      </c>
      <c r="B127" s="2">
        <v>0.04671652</v>
      </c>
      <c r="C127" s="2">
        <v>0.1618057</v>
      </c>
      <c r="D127" s="2">
        <v>0.9534314</v>
      </c>
      <c r="E127" s="2">
        <v>-0.2025195</v>
      </c>
      <c r="F127" s="2">
        <v>0.9532335</v>
      </c>
      <c r="G127" s="2">
        <v>-0.202284</v>
      </c>
      <c r="H127" s="2">
        <v>0.04754044</v>
      </c>
      <c r="I127" s="2">
        <v>0.1613878</v>
      </c>
    </row>
    <row r="128" spans="1:9" ht="12.75">
      <c r="A128" s="1">
        <v>552004138</v>
      </c>
      <c r="B128" s="2">
        <v>0.04933263</v>
      </c>
      <c r="C128" s="2">
        <v>0.1671034</v>
      </c>
      <c r="D128" s="2">
        <v>0.9506917</v>
      </c>
      <c r="E128" s="2">
        <v>-0.2099393</v>
      </c>
      <c r="F128" s="2">
        <v>0.9493915</v>
      </c>
      <c r="G128" s="2">
        <v>-0.2094437</v>
      </c>
      <c r="H128" s="2">
        <v>0.05113036</v>
      </c>
      <c r="I128" s="2">
        <v>0.1672199</v>
      </c>
    </row>
    <row r="129" spans="1:9" ht="12.75">
      <c r="A129" s="1">
        <v>573123832</v>
      </c>
      <c r="B129" s="2">
        <v>0.0521151</v>
      </c>
      <c r="C129" s="2">
        <v>0.1730582</v>
      </c>
      <c r="D129" s="2">
        <v>0.9464893</v>
      </c>
      <c r="E129" s="2">
        <v>-0.2172696</v>
      </c>
      <c r="F129" s="2">
        <v>0.9461562</v>
      </c>
      <c r="G129" s="2">
        <v>-0.2173797</v>
      </c>
      <c r="H129" s="2">
        <v>0.05394466</v>
      </c>
      <c r="I129" s="2">
        <v>0.173068</v>
      </c>
    </row>
    <row r="130" spans="1:9" ht="12.75">
      <c r="A130" s="1">
        <v>594243526</v>
      </c>
      <c r="B130" s="2">
        <v>0.05514274</v>
      </c>
      <c r="C130" s="2">
        <v>0.17893</v>
      </c>
      <c r="D130" s="2">
        <v>0.9434042</v>
      </c>
      <c r="E130" s="2">
        <v>-0.2241178</v>
      </c>
      <c r="F130" s="2">
        <v>0.9436311</v>
      </c>
      <c r="G130" s="2">
        <v>-0.2237969</v>
      </c>
      <c r="H130" s="2">
        <v>0.05729774</v>
      </c>
      <c r="I130" s="2">
        <v>0.1790003</v>
      </c>
    </row>
    <row r="131" spans="1:9" ht="12.75">
      <c r="A131" s="1">
        <v>615363220</v>
      </c>
      <c r="B131" s="2">
        <v>0.05872151</v>
      </c>
      <c r="C131" s="2">
        <v>0.1852971</v>
      </c>
      <c r="D131" s="2">
        <v>0.9408441</v>
      </c>
      <c r="E131" s="2">
        <v>-0.23254</v>
      </c>
      <c r="F131" s="2">
        <v>0.9409892</v>
      </c>
      <c r="G131" s="2">
        <v>-0.2323879</v>
      </c>
      <c r="H131" s="2">
        <v>0.06081328</v>
      </c>
      <c r="I131" s="2">
        <v>0.1846692</v>
      </c>
    </row>
    <row r="132" spans="1:9" ht="12.75">
      <c r="A132" s="1">
        <v>636482914</v>
      </c>
      <c r="B132" s="2">
        <v>0.06175837</v>
      </c>
      <c r="C132" s="2">
        <v>0.1903983</v>
      </c>
      <c r="D132" s="2">
        <v>0.9367654</v>
      </c>
      <c r="E132" s="2">
        <v>-0.2394057</v>
      </c>
      <c r="F132" s="2">
        <v>0.9366059</v>
      </c>
      <c r="G132" s="2">
        <v>-0.2396978</v>
      </c>
      <c r="H132" s="2">
        <v>0.06407336</v>
      </c>
      <c r="I132" s="2">
        <v>0.1902157</v>
      </c>
    </row>
    <row r="133" spans="1:9" ht="12.75">
      <c r="A133" s="1">
        <v>657602608</v>
      </c>
      <c r="B133" s="2">
        <v>0.06521204</v>
      </c>
      <c r="C133" s="2">
        <v>0.1962851</v>
      </c>
      <c r="D133" s="2">
        <v>0.9336919</v>
      </c>
      <c r="E133" s="2">
        <v>-0.2456413</v>
      </c>
      <c r="F133" s="2">
        <v>0.9334699</v>
      </c>
      <c r="G133" s="2">
        <v>-0.2460857</v>
      </c>
      <c r="H133" s="2">
        <v>0.06743992</v>
      </c>
      <c r="I133" s="2">
        <v>0.1955883</v>
      </c>
    </row>
    <row r="134" spans="1:9" ht="12.75">
      <c r="A134" s="1">
        <v>678722302</v>
      </c>
      <c r="B134" s="2">
        <v>0.06887364</v>
      </c>
      <c r="C134" s="2">
        <v>0.2019391</v>
      </c>
      <c r="D134" s="2">
        <v>0.9302199</v>
      </c>
      <c r="E134" s="2">
        <v>-0.2541459</v>
      </c>
      <c r="F134" s="2">
        <v>0.9300073</v>
      </c>
      <c r="G134" s="2">
        <v>-0.253608</v>
      </c>
      <c r="H134" s="2">
        <v>0.07111127</v>
      </c>
      <c r="I134" s="2">
        <v>0.2016726</v>
      </c>
    </row>
    <row r="135" spans="1:9" ht="12.75">
      <c r="A135" s="1">
        <v>699841996</v>
      </c>
      <c r="B135" s="2">
        <v>0.07260028</v>
      </c>
      <c r="C135" s="2">
        <v>0.2078158</v>
      </c>
      <c r="D135" s="2">
        <v>0.9265561</v>
      </c>
      <c r="E135" s="2">
        <v>-0.2613693</v>
      </c>
      <c r="F135" s="2">
        <v>0.9262202</v>
      </c>
      <c r="G135" s="2">
        <v>-0.2610495</v>
      </c>
      <c r="H135" s="2">
        <v>0.0746543</v>
      </c>
      <c r="I135" s="2">
        <v>0.2072986</v>
      </c>
    </row>
    <row r="136" spans="1:9" ht="12.75">
      <c r="A136" s="1">
        <v>724435960</v>
      </c>
      <c r="B136" s="2">
        <v>0.07692592</v>
      </c>
      <c r="C136" s="2">
        <v>0.214138</v>
      </c>
      <c r="D136" s="2">
        <v>0.9222301</v>
      </c>
      <c r="E136" s="2">
        <v>-0.2691465</v>
      </c>
      <c r="F136" s="2">
        <v>0.9209399</v>
      </c>
      <c r="G136" s="2">
        <v>-0.2688458</v>
      </c>
      <c r="H136" s="2">
        <v>0.07903916</v>
      </c>
      <c r="I136" s="2">
        <v>0.2132134</v>
      </c>
    </row>
    <row r="137" spans="1:9" ht="12.75">
      <c r="A137" s="1">
        <v>753782308</v>
      </c>
      <c r="B137" s="2">
        <v>0.08266397</v>
      </c>
      <c r="C137" s="2">
        <v>0.221732</v>
      </c>
      <c r="D137" s="2">
        <v>0.9172055</v>
      </c>
      <c r="E137" s="2">
        <v>-0.2786862</v>
      </c>
      <c r="F137" s="2">
        <v>0.9167937</v>
      </c>
      <c r="G137" s="2">
        <v>-0.2785465</v>
      </c>
      <c r="H137" s="2">
        <v>0.08470927</v>
      </c>
      <c r="I137" s="2">
        <v>0.2212829</v>
      </c>
    </row>
    <row r="138" spans="1:9" ht="12.75">
      <c r="A138" s="1">
        <v>783128657</v>
      </c>
      <c r="B138" s="2">
        <v>0.0874655</v>
      </c>
      <c r="C138" s="2">
        <v>0.229224</v>
      </c>
      <c r="D138" s="2">
        <v>0.9095341</v>
      </c>
      <c r="E138" s="2">
        <v>-0.288127</v>
      </c>
      <c r="F138" s="2">
        <v>0.9092539</v>
      </c>
      <c r="G138" s="2">
        <v>-0.2889294</v>
      </c>
      <c r="H138" s="2">
        <v>0.09041906</v>
      </c>
      <c r="I138" s="2">
        <v>0.2281723</v>
      </c>
    </row>
    <row r="139" spans="1:9" ht="12.75">
      <c r="A139" s="1">
        <v>812475005</v>
      </c>
      <c r="B139" s="2">
        <v>0.09344579</v>
      </c>
      <c r="C139" s="2">
        <v>0.2372384</v>
      </c>
      <c r="D139" s="2">
        <v>0.9058387</v>
      </c>
      <c r="E139" s="2">
        <v>-0.2979732</v>
      </c>
      <c r="F139" s="2">
        <v>0.9062462</v>
      </c>
      <c r="G139" s="2">
        <v>-0.2980562</v>
      </c>
      <c r="H139" s="2">
        <v>0.09621151</v>
      </c>
      <c r="I139" s="2">
        <v>0.2361243</v>
      </c>
    </row>
    <row r="140" spans="1:9" ht="12.75">
      <c r="A140" s="1">
        <v>841821353</v>
      </c>
      <c r="B140" s="2">
        <v>0.09917024</v>
      </c>
      <c r="C140" s="2">
        <v>0.2441278</v>
      </c>
      <c r="D140" s="2">
        <v>0.8979723</v>
      </c>
      <c r="E140" s="2">
        <v>-0.3070247</v>
      </c>
      <c r="F140" s="2">
        <v>0.8983607</v>
      </c>
      <c r="G140" s="2">
        <v>-0.3076437</v>
      </c>
      <c r="H140" s="2">
        <v>0.1022144</v>
      </c>
      <c r="I140" s="2">
        <v>0.2430585</v>
      </c>
    </row>
    <row r="141" spans="1:9" ht="12.75">
      <c r="A141" s="1">
        <v>871167702</v>
      </c>
      <c r="B141" s="2">
        <v>0.1048789</v>
      </c>
      <c r="C141" s="2">
        <v>0.2514325</v>
      </c>
      <c r="D141" s="2">
        <v>0.8923035</v>
      </c>
      <c r="E141" s="2">
        <v>-0.3164893</v>
      </c>
      <c r="F141" s="2">
        <v>0.8928937</v>
      </c>
      <c r="G141" s="2">
        <v>-0.3160791</v>
      </c>
      <c r="H141" s="2">
        <v>0.1082359</v>
      </c>
      <c r="I141" s="2">
        <v>0.2508329</v>
      </c>
    </row>
    <row r="142" spans="1:9" ht="12.75">
      <c r="A142" s="1">
        <v>900514050</v>
      </c>
      <c r="B142" s="2">
        <v>0.111074</v>
      </c>
      <c r="C142" s="2">
        <v>0.2589572</v>
      </c>
      <c r="D142" s="2">
        <v>0.8870695</v>
      </c>
      <c r="E142" s="2">
        <v>-0.3259845</v>
      </c>
      <c r="F142" s="2">
        <v>0.8864023</v>
      </c>
      <c r="G142" s="2">
        <v>-0.3260456</v>
      </c>
      <c r="H142" s="2">
        <v>0.1147319</v>
      </c>
      <c r="I142" s="2">
        <v>0.2578842</v>
      </c>
    </row>
    <row r="143" spans="1:9" ht="12.75">
      <c r="A143" s="1">
        <v>929860398</v>
      </c>
      <c r="B143" s="2">
        <v>0.1180763</v>
      </c>
      <c r="C143" s="2">
        <v>0.2655617</v>
      </c>
      <c r="D143" s="2">
        <v>0.8800438</v>
      </c>
      <c r="E143" s="2">
        <v>-0.3354379</v>
      </c>
      <c r="F143" s="2">
        <v>0.8787233</v>
      </c>
      <c r="G143" s="2">
        <v>-0.3348987</v>
      </c>
      <c r="H143" s="2">
        <v>0.1214689</v>
      </c>
      <c r="I143" s="2">
        <v>0.2644235</v>
      </c>
    </row>
    <row r="144" spans="1:9" ht="12.75">
      <c r="A144" s="1">
        <v>959206746</v>
      </c>
      <c r="B144" s="2">
        <v>0.1242131</v>
      </c>
      <c r="C144" s="2">
        <v>0.273639</v>
      </c>
      <c r="D144" s="2">
        <v>0.8745734</v>
      </c>
      <c r="E144" s="2">
        <v>-0.3440726</v>
      </c>
      <c r="F144" s="2">
        <v>0.8738089</v>
      </c>
      <c r="G144" s="2">
        <v>-0.3442637</v>
      </c>
      <c r="H144" s="2">
        <v>0.1283626</v>
      </c>
      <c r="I144" s="2">
        <v>0.2717102</v>
      </c>
    </row>
    <row r="145" spans="1:9" ht="12.75">
      <c r="A145" s="1">
        <v>988553095</v>
      </c>
      <c r="B145" s="2">
        <v>0.1310519</v>
      </c>
      <c r="C145" s="2">
        <v>0.2796433</v>
      </c>
      <c r="D145" s="2">
        <v>0.8661249</v>
      </c>
      <c r="E145" s="2">
        <v>-0.3528736</v>
      </c>
      <c r="F145" s="2">
        <v>0.8650132</v>
      </c>
      <c r="G145" s="2">
        <v>-0.3527281</v>
      </c>
      <c r="H145" s="2">
        <v>0.1350371</v>
      </c>
      <c r="I145" s="2">
        <v>0.278069</v>
      </c>
    </row>
    <row r="146" spans="1:9" ht="12.75">
      <c r="A146" s="1">
        <v>1023292992</v>
      </c>
      <c r="B146" s="2">
        <v>0.1395663</v>
      </c>
      <c r="C146" s="2">
        <v>0.2875882</v>
      </c>
      <c r="D146" s="2">
        <v>0.8589171</v>
      </c>
      <c r="E146" s="2">
        <v>-0.3640953</v>
      </c>
      <c r="F146" s="2">
        <v>0.8586018</v>
      </c>
      <c r="G146" s="2">
        <v>-0.3635287</v>
      </c>
      <c r="H146" s="2">
        <v>0.1433137</v>
      </c>
      <c r="I146" s="2">
        <v>0.2860711</v>
      </c>
    </row>
    <row r="147" spans="1:9" ht="12.75">
      <c r="A147" s="1">
        <v>1064745811</v>
      </c>
      <c r="B147" s="2">
        <v>0.1489795</v>
      </c>
      <c r="C147" s="2">
        <v>0.296657</v>
      </c>
      <c r="D147" s="2">
        <v>0.8467693</v>
      </c>
      <c r="E147" s="2">
        <v>-0.37476</v>
      </c>
      <c r="F147" s="2">
        <v>0.8468377</v>
      </c>
      <c r="G147" s="2">
        <v>-0.3746903</v>
      </c>
      <c r="H147" s="2">
        <v>0.1538213</v>
      </c>
      <c r="I147" s="2">
        <v>0.2949472</v>
      </c>
    </row>
    <row r="148" spans="1:9" ht="12.75">
      <c r="A148" s="1">
        <v>1106198630</v>
      </c>
      <c r="B148" s="2">
        <v>0.1593808</v>
      </c>
      <c r="C148" s="2">
        <v>0.3070374</v>
      </c>
      <c r="D148" s="2">
        <v>0.8380923</v>
      </c>
      <c r="E148" s="2">
        <v>-0.3860242</v>
      </c>
      <c r="F148" s="2">
        <v>0.8378077</v>
      </c>
      <c r="G148" s="2">
        <v>-0.3871132</v>
      </c>
      <c r="H148" s="2">
        <v>0.164262</v>
      </c>
      <c r="I148" s="2">
        <v>0.3035654</v>
      </c>
    </row>
    <row r="149" spans="1:9" ht="12.75">
      <c r="A149" s="1">
        <v>1147651449</v>
      </c>
      <c r="B149" s="2">
        <v>0.1695593</v>
      </c>
      <c r="C149" s="2">
        <v>0.3146742</v>
      </c>
      <c r="D149" s="2">
        <v>0.8272346</v>
      </c>
      <c r="E149" s="2">
        <v>-0.3963033</v>
      </c>
      <c r="F149" s="2">
        <v>0.8256117</v>
      </c>
      <c r="G149" s="2">
        <v>-0.3955929</v>
      </c>
      <c r="H149" s="2">
        <v>0.1747331</v>
      </c>
      <c r="I149" s="2">
        <v>0.3124196</v>
      </c>
    </row>
    <row r="150" spans="1:9" ht="12.75">
      <c r="A150" s="1">
        <v>1189104267</v>
      </c>
      <c r="B150" s="2">
        <v>0.1815538</v>
      </c>
      <c r="C150" s="2">
        <v>0.3218655</v>
      </c>
      <c r="D150" s="2">
        <v>0.8127997</v>
      </c>
      <c r="E150" s="2">
        <v>-0.4092347</v>
      </c>
      <c r="F150" s="2">
        <v>0.8130054</v>
      </c>
      <c r="G150" s="2">
        <v>-0.409192</v>
      </c>
      <c r="H150" s="2">
        <v>0.1865009</v>
      </c>
      <c r="I150" s="2">
        <v>0.3202877</v>
      </c>
    </row>
    <row r="151" spans="1:9" ht="12.75">
      <c r="A151" s="1">
        <v>1230557086</v>
      </c>
      <c r="B151" s="2">
        <v>0.1929719</v>
      </c>
      <c r="C151" s="2">
        <v>0.3311205</v>
      </c>
      <c r="D151" s="2">
        <v>0.8037275</v>
      </c>
      <c r="E151" s="2">
        <v>-0.4206992</v>
      </c>
      <c r="F151" s="2">
        <v>0.8026538</v>
      </c>
      <c r="G151" s="2">
        <v>-0.4197155</v>
      </c>
      <c r="H151" s="2">
        <v>0.1979147</v>
      </c>
      <c r="I151" s="2">
        <v>0.327795</v>
      </c>
    </row>
    <row r="152" spans="1:9" ht="12.75">
      <c r="A152" s="1">
        <v>1272009905</v>
      </c>
      <c r="B152" s="2">
        <v>0.2046275</v>
      </c>
      <c r="C152" s="2">
        <v>0.3383215</v>
      </c>
      <c r="D152" s="2">
        <v>0.7902007</v>
      </c>
      <c r="E152" s="2">
        <v>-0.4296508</v>
      </c>
      <c r="F152" s="2">
        <v>0.7905751</v>
      </c>
      <c r="G152" s="2">
        <v>-0.4303498</v>
      </c>
      <c r="H152" s="2">
        <v>0.2097326</v>
      </c>
      <c r="I152" s="2">
        <v>0.3358157</v>
      </c>
    </row>
    <row r="153" spans="1:9" ht="12.75">
      <c r="A153" s="1">
        <v>1313462724</v>
      </c>
      <c r="B153" s="2">
        <v>0.2167937</v>
      </c>
      <c r="C153" s="2">
        <v>0.3476696</v>
      </c>
      <c r="D153" s="2">
        <v>0.7831163</v>
      </c>
      <c r="E153" s="2">
        <v>-0.4417161</v>
      </c>
      <c r="F153" s="2">
        <v>0.7793325</v>
      </c>
      <c r="G153" s="2">
        <v>-0.4389566</v>
      </c>
      <c r="H153" s="2">
        <v>0.2222212</v>
      </c>
      <c r="I153" s="2">
        <v>0.3437765</v>
      </c>
    </row>
    <row r="154" spans="1:9" ht="12.75">
      <c r="A154" s="1">
        <v>1354915542</v>
      </c>
      <c r="B154" s="2">
        <v>0.2273566</v>
      </c>
      <c r="C154" s="2">
        <v>0.3538633</v>
      </c>
      <c r="D154" s="2">
        <v>0.7677219</v>
      </c>
      <c r="E154" s="2">
        <v>-0.4480353</v>
      </c>
      <c r="F154" s="2">
        <v>0.7689378</v>
      </c>
      <c r="G154" s="2">
        <v>-0.4483504</v>
      </c>
      <c r="H154" s="2">
        <v>0.2339877</v>
      </c>
      <c r="I154" s="2">
        <v>0.3509722</v>
      </c>
    </row>
    <row r="155" spans="1:9" ht="12.75">
      <c r="A155" s="1">
        <v>1396368361</v>
      </c>
      <c r="B155" s="2">
        <v>0.2405237</v>
      </c>
      <c r="C155" s="2">
        <v>0.3595321</v>
      </c>
      <c r="D155" s="2">
        <v>0.7534741</v>
      </c>
      <c r="E155" s="2">
        <v>-0.4576918</v>
      </c>
      <c r="F155" s="2">
        <v>0.754792</v>
      </c>
      <c r="G155" s="2">
        <v>-0.4580695</v>
      </c>
      <c r="H155" s="2">
        <v>0.246347</v>
      </c>
      <c r="I155" s="2">
        <v>0.3565789</v>
      </c>
    </row>
    <row r="156" spans="1:9" ht="12.75">
      <c r="A156" s="1">
        <v>1445439771</v>
      </c>
      <c r="B156" s="2">
        <v>0.2546486</v>
      </c>
      <c r="C156" s="2">
        <v>0.3678345</v>
      </c>
      <c r="D156" s="2">
        <v>0.7404684</v>
      </c>
      <c r="E156" s="2">
        <v>-0.4675313</v>
      </c>
      <c r="F156" s="2">
        <v>0.7391918</v>
      </c>
      <c r="G156" s="2">
        <v>-0.4680324</v>
      </c>
      <c r="H156" s="2">
        <v>0.2614041</v>
      </c>
      <c r="I156" s="2">
        <v>0.3640432</v>
      </c>
    </row>
    <row r="157" spans="1:9" ht="12.75">
      <c r="A157" s="1">
        <v>1502942389</v>
      </c>
      <c r="B157" s="2">
        <v>0.2723506</v>
      </c>
      <c r="C157" s="2">
        <v>0.375555</v>
      </c>
      <c r="D157" s="2">
        <v>0.7229373</v>
      </c>
      <c r="E157" s="2">
        <v>-0.4778949</v>
      </c>
      <c r="F157" s="2">
        <v>0.7208419</v>
      </c>
      <c r="G157" s="2">
        <v>-0.4773287</v>
      </c>
      <c r="H157" s="2">
        <v>0.2778199</v>
      </c>
      <c r="I157" s="2">
        <v>0.3714573</v>
      </c>
    </row>
    <row r="158" spans="1:9" ht="12.75">
      <c r="A158" s="1">
        <v>1560445008</v>
      </c>
      <c r="B158" s="2">
        <v>0.290829</v>
      </c>
      <c r="C158" s="2">
        <v>0.383052</v>
      </c>
      <c r="D158" s="2">
        <v>0.7053901</v>
      </c>
      <c r="E158" s="2">
        <v>-0.4900809</v>
      </c>
      <c r="F158" s="2">
        <v>0.7031166</v>
      </c>
      <c r="G158" s="2">
        <v>-0.4886739</v>
      </c>
      <c r="H158" s="2">
        <v>0.2960807</v>
      </c>
      <c r="I158" s="2">
        <v>0.3793719</v>
      </c>
    </row>
    <row r="159" spans="1:9" ht="12.75">
      <c r="A159" s="1">
        <v>1617947626</v>
      </c>
      <c r="B159" s="2">
        <v>0.310735</v>
      </c>
      <c r="C159" s="2">
        <v>0.3895473</v>
      </c>
      <c r="D159" s="2">
        <v>0.6862336</v>
      </c>
      <c r="E159" s="2">
        <v>-0.5004058</v>
      </c>
      <c r="F159" s="2">
        <v>0.6846737</v>
      </c>
      <c r="G159" s="2">
        <v>-0.5012769</v>
      </c>
      <c r="H159" s="2">
        <v>0.3159875</v>
      </c>
      <c r="I159" s="2">
        <v>0.3851666</v>
      </c>
    </row>
    <row r="160" spans="1:9" ht="12.75">
      <c r="A160" s="1">
        <v>1675450244</v>
      </c>
      <c r="B160" s="2">
        <v>0.3277673</v>
      </c>
      <c r="C160" s="2">
        <v>0.3938196</v>
      </c>
      <c r="D160" s="2">
        <v>0.6643925</v>
      </c>
      <c r="E160" s="2">
        <v>-0.5097233</v>
      </c>
      <c r="F160" s="2">
        <v>0.6670079</v>
      </c>
      <c r="G160" s="2">
        <v>-0.5116331</v>
      </c>
      <c r="H160" s="2">
        <v>0.3347274</v>
      </c>
      <c r="I160" s="2">
        <v>0.3907137</v>
      </c>
    </row>
    <row r="161" spans="1:9" ht="12.75">
      <c r="A161" s="1">
        <v>1732952863</v>
      </c>
      <c r="B161" s="2">
        <v>0.3467549</v>
      </c>
      <c r="C161" s="2">
        <v>0.3993147</v>
      </c>
      <c r="D161" s="2">
        <v>0.6479107</v>
      </c>
      <c r="E161" s="2">
        <v>-0.5179269</v>
      </c>
      <c r="F161" s="2">
        <v>0.6467916</v>
      </c>
      <c r="G161" s="2">
        <v>-0.5169107</v>
      </c>
      <c r="H161" s="2">
        <v>0.3522902</v>
      </c>
      <c r="I161" s="2">
        <v>0.3948924</v>
      </c>
    </row>
    <row r="162" spans="1:9" ht="12.75">
      <c r="A162" s="1">
        <v>1790455481</v>
      </c>
      <c r="B162" s="2">
        <v>0.3625946</v>
      </c>
      <c r="C162" s="2">
        <v>0.4016719</v>
      </c>
      <c r="D162" s="2">
        <v>0.628294</v>
      </c>
      <c r="E162" s="2">
        <v>-0.5226635</v>
      </c>
      <c r="F162" s="2">
        <v>0.6277617</v>
      </c>
      <c r="G162" s="2">
        <v>-0.5222705</v>
      </c>
      <c r="H162" s="2">
        <v>0.3695886</v>
      </c>
      <c r="I162" s="2">
        <v>0.3998764</v>
      </c>
    </row>
    <row r="163" spans="1:9" ht="12.75">
      <c r="A163" s="1">
        <v>1847958100</v>
      </c>
      <c r="B163" s="2">
        <v>0.3534112</v>
      </c>
      <c r="C163" s="2">
        <v>0.4077795</v>
      </c>
      <c r="D163" s="2">
        <v>0.6287057</v>
      </c>
      <c r="E163" s="2">
        <v>-0.5274877</v>
      </c>
      <c r="F163" s="2">
        <v>0.6291213</v>
      </c>
      <c r="G163" s="2">
        <v>-0.5278515</v>
      </c>
      <c r="H163" s="2">
        <v>0.3779764</v>
      </c>
      <c r="I163" s="2">
        <v>0.3879803</v>
      </c>
    </row>
    <row r="164" spans="1:9" ht="12.75">
      <c r="A164" s="1">
        <v>1905460718</v>
      </c>
      <c r="B164" s="2">
        <v>0.3763073</v>
      </c>
      <c r="C164" s="2">
        <v>0.4124229</v>
      </c>
      <c r="D164" s="2">
        <v>0.6099935</v>
      </c>
      <c r="E164" s="2">
        <v>-0.5360592</v>
      </c>
      <c r="F164" s="2">
        <v>0.6087147</v>
      </c>
      <c r="G164" s="2">
        <v>-0.5348473</v>
      </c>
      <c r="H164" s="2">
        <v>0.3976909</v>
      </c>
      <c r="I164" s="2">
        <v>0.3921418</v>
      </c>
    </row>
    <row r="165" spans="1:9" ht="12.75">
      <c r="A165" s="1">
        <v>1972422736</v>
      </c>
      <c r="B165" s="2">
        <v>0.4005316</v>
      </c>
      <c r="C165" s="2">
        <v>0.4147444</v>
      </c>
      <c r="D165" s="2">
        <v>0.5833604</v>
      </c>
      <c r="E165" s="2">
        <v>-0.5421064</v>
      </c>
      <c r="F165" s="2">
        <v>0.5807313</v>
      </c>
      <c r="G165" s="2">
        <v>-0.5412188</v>
      </c>
      <c r="H165" s="2">
        <v>0.4239632</v>
      </c>
      <c r="I165" s="2">
        <v>0.3940649</v>
      </c>
    </row>
    <row r="166" spans="1:9" ht="12.75">
      <c r="A166" s="1">
        <v>2052324077</v>
      </c>
      <c r="B166" s="2">
        <v>0.4290152</v>
      </c>
      <c r="C166" s="2">
        <v>0.4175762</v>
      </c>
      <c r="D166" s="2">
        <v>0.5535424</v>
      </c>
      <c r="E166" s="2">
        <v>-0.5451441</v>
      </c>
      <c r="F166" s="2">
        <v>0.5543181</v>
      </c>
      <c r="G166" s="2">
        <v>-0.5473937</v>
      </c>
      <c r="H166" s="2">
        <v>0.4518406</v>
      </c>
      <c r="I166" s="2">
        <v>0.3995228</v>
      </c>
    </row>
    <row r="167" spans="1:9" ht="12.75">
      <c r="A167" s="1">
        <v>2132225418</v>
      </c>
      <c r="B167" s="2">
        <v>0.4604505</v>
      </c>
      <c r="C167" s="2">
        <v>0.4174415</v>
      </c>
      <c r="D167" s="2">
        <v>0.5213063</v>
      </c>
      <c r="E167" s="2">
        <v>-0.5497082</v>
      </c>
      <c r="F167" s="2">
        <v>0.522616</v>
      </c>
      <c r="G167" s="2">
        <v>-0.550822</v>
      </c>
      <c r="H167" s="2">
        <v>0.4801628</v>
      </c>
      <c r="I167" s="2">
        <v>0.3983719</v>
      </c>
    </row>
    <row r="168" spans="1:9" ht="12.75">
      <c r="A168" s="1">
        <v>2212126759</v>
      </c>
      <c r="B168" s="2">
        <v>0.4904621</v>
      </c>
      <c r="C168" s="2">
        <v>0.4187579</v>
      </c>
      <c r="D168" s="2">
        <v>0.4950079</v>
      </c>
      <c r="E168" s="2">
        <v>-0.5529889</v>
      </c>
      <c r="F168" s="2">
        <v>0.4930416</v>
      </c>
      <c r="G168" s="2">
        <v>-0.550137</v>
      </c>
      <c r="H168" s="2">
        <v>0.5059599</v>
      </c>
      <c r="I168" s="2">
        <v>0.398842</v>
      </c>
    </row>
    <row r="169" spans="1:9" ht="12.75">
      <c r="A169" s="1">
        <v>2292028100</v>
      </c>
      <c r="B169" s="2">
        <v>0.5183108</v>
      </c>
      <c r="C169" s="2">
        <v>0.4146412</v>
      </c>
      <c r="D169" s="2">
        <v>0.4659023</v>
      </c>
      <c r="E169" s="2">
        <v>-0.5522023</v>
      </c>
      <c r="F169" s="2">
        <v>0.4655353</v>
      </c>
      <c r="G169" s="2">
        <v>-0.5527947</v>
      </c>
      <c r="H169" s="2">
        <v>0.5357116</v>
      </c>
      <c r="I169" s="2">
        <v>0.397991</v>
      </c>
    </row>
    <row r="170" spans="1:9" ht="12.75">
      <c r="A170" s="1">
        <v>2371929440</v>
      </c>
      <c r="B170" s="2">
        <v>0.5488377</v>
      </c>
      <c r="C170" s="2">
        <v>0.4125163</v>
      </c>
      <c r="D170" s="2">
        <v>0.4408114</v>
      </c>
      <c r="E170" s="2">
        <v>-0.5548291</v>
      </c>
      <c r="F170" s="2">
        <v>0.4383601</v>
      </c>
      <c r="G170" s="2">
        <v>-0.5526578</v>
      </c>
      <c r="H170" s="2">
        <v>0.566526</v>
      </c>
      <c r="I170" s="2">
        <v>0.3968257</v>
      </c>
    </row>
    <row r="171" spans="1:9" ht="12.75">
      <c r="A171" s="1">
        <v>2451830781</v>
      </c>
      <c r="B171" s="2">
        <v>0.5768995</v>
      </c>
      <c r="C171" s="2">
        <v>0.4065419</v>
      </c>
      <c r="D171" s="2">
        <v>0.4101312</v>
      </c>
      <c r="E171" s="2">
        <v>-0.5498946</v>
      </c>
      <c r="F171" s="2">
        <v>0.411335</v>
      </c>
      <c r="G171" s="2">
        <v>-0.550656</v>
      </c>
      <c r="H171" s="2">
        <v>0.5922071</v>
      </c>
      <c r="I171" s="2">
        <v>0.3923327</v>
      </c>
    </row>
    <row r="172" spans="1:9" ht="12.75">
      <c r="A172" s="1">
        <v>2531732122</v>
      </c>
      <c r="B172" s="2">
        <v>0.6042774</v>
      </c>
      <c r="C172" s="2">
        <v>0.3965488</v>
      </c>
      <c r="D172" s="2">
        <v>0.3811995</v>
      </c>
      <c r="E172" s="2">
        <v>-0.5451588</v>
      </c>
      <c r="F172" s="2">
        <v>0.3819461</v>
      </c>
      <c r="G172" s="2">
        <v>-0.5462961</v>
      </c>
      <c r="H172" s="2">
        <v>0.6174428</v>
      </c>
      <c r="I172" s="2">
        <v>0.3829668</v>
      </c>
    </row>
    <row r="173" spans="1:9" ht="12.75">
      <c r="A173" s="1">
        <v>2611633463</v>
      </c>
      <c r="B173" s="2">
        <v>0.63058</v>
      </c>
      <c r="C173" s="2">
        <v>0.3896467</v>
      </c>
      <c r="D173" s="2">
        <v>0.3578684</v>
      </c>
      <c r="E173" s="2">
        <v>-0.5410337</v>
      </c>
      <c r="F173" s="2">
        <v>0.3561312</v>
      </c>
      <c r="G173" s="2">
        <v>-0.539666</v>
      </c>
      <c r="H173" s="2">
        <v>0.6415074</v>
      </c>
      <c r="I173" s="2">
        <v>0.377308</v>
      </c>
    </row>
    <row r="174" spans="1:9" ht="12.75">
      <c r="A174" s="1">
        <v>2691534804</v>
      </c>
      <c r="B174" s="2">
        <v>0.654011</v>
      </c>
      <c r="C174" s="2">
        <v>0.3780039</v>
      </c>
      <c r="D174" s="2">
        <v>0.3312075</v>
      </c>
      <c r="E174" s="2">
        <v>-0.5310194</v>
      </c>
      <c r="F174" s="2">
        <v>0.3313705</v>
      </c>
      <c r="G174" s="2">
        <v>-0.5320382</v>
      </c>
      <c r="H174" s="2">
        <v>0.6620907</v>
      </c>
      <c r="I174" s="2">
        <v>0.3673427</v>
      </c>
    </row>
    <row r="175" spans="1:9" ht="12.75">
      <c r="A175" s="1">
        <v>2786121169</v>
      </c>
      <c r="B175" s="2">
        <v>0.6829981</v>
      </c>
      <c r="C175" s="2">
        <v>0.3696252</v>
      </c>
      <c r="D175" s="2">
        <v>0.3066386</v>
      </c>
      <c r="E175" s="2">
        <v>-0.5237453</v>
      </c>
      <c r="F175" s="2">
        <v>0.306302</v>
      </c>
      <c r="G175" s="2">
        <v>-0.5225925</v>
      </c>
      <c r="H175" s="2">
        <v>0.6879381</v>
      </c>
      <c r="I175" s="2">
        <v>0.3583121</v>
      </c>
    </row>
    <row r="176" spans="1:9" ht="12.75">
      <c r="A176" s="1">
        <v>2896958898</v>
      </c>
      <c r="B176" s="2">
        <v>0.7128133</v>
      </c>
      <c r="C176" s="2">
        <v>0.3465493</v>
      </c>
      <c r="D176" s="2">
        <v>0.2742106</v>
      </c>
      <c r="E176" s="2">
        <v>-0.5113228</v>
      </c>
      <c r="F176" s="2">
        <v>0.2734695</v>
      </c>
      <c r="G176" s="2">
        <v>-0.5113254</v>
      </c>
      <c r="H176" s="2">
        <v>0.7195537</v>
      </c>
      <c r="I176" s="2">
        <v>0.3456938</v>
      </c>
    </row>
    <row r="177" spans="1:9" ht="12.75">
      <c r="A177" s="1">
        <v>3007796628</v>
      </c>
      <c r="B177" s="2">
        <v>0.7438406</v>
      </c>
      <c r="C177" s="2">
        <v>0.332316</v>
      </c>
      <c r="D177" s="2">
        <v>0.2472454</v>
      </c>
      <c r="E177" s="2">
        <v>-0.498837</v>
      </c>
      <c r="F177" s="2">
        <v>0.2475733</v>
      </c>
      <c r="G177" s="2">
        <v>-0.4987457</v>
      </c>
      <c r="H177" s="2">
        <v>0.7446371</v>
      </c>
      <c r="I177" s="2">
        <v>0.3342975</v>
      </c>
    </row>
    <row r="178" spans="1:9" ht="12.75">
      <c r="A178" s="1">
        <v>3118634357</v>
      </c>
      <c r="B178" s="2">
        <v>0.7644019</v>
      </c>
      <c r="C178" s="2">
        <v>0.3137669</v>
      </c>
      <c r="D178" s="2">
        <v>0.222956</v>
      </c>
      <c r="E178" s="2">
        <v>-0.4821424</v>
      </c>
      <c r="F178" s="2">
        <v>0.2244623</v>
      </c>
      <c r="G178" s="2">
        <v>-0.4840482</v>
      </c>
      <c r="H178" s="2">
        <v>0.7689677</v>
      </c>
      <c r="I178" s="2">
        <v>0.3219285</v>
      </c>
    </row>
    <row r="179" spans="1:9" ht="12.75">
      <c r="A179" s="1">
        <v>3229472087</v>
      </c>
      <c r="B179" s="2">
        <v>0.7917211</v>
      </c>
      <c r="C179" s="2">
        <v>0.2926509</v>
      </c>
      <c r="D179" s="2">
        <v>0.1983571</v>
      </c>
      <c r="E179" s="2">
        <v>-0.4698454</v>
      </c>
      <c r="F179" s="2">
        <v>0.1996046</v>
      </c>
      <c r="G179" s="2">
        <v>-0.4686996</v>
      </c>
      <c r="H179" s="2">
        <v>0.7912159</v>
      </c>
      <c r="I179" s="2">
        <v>0.3059509</v>
      </c>
    </row>
    <row r="180" spans="1:9" ht="12.75">
      <c r="A180" s="1">
        <v>3340309816</v>
      </c>
      <c r="B180" s="2">
        <v>0.8144643</v>
      </c>
      <c r="C180" s="2">
        <v>0.2742487</v>
      </c>
      <c r="D180" s="2">
        <v>0.1786938</v>
      </c>
      <c r="E180" s="2">
        <v>-0.4549684</v>
      </c>
      <c r="F180" s="2">
        <v>0.1781281</v>
      </c>
      <c r="G180" s="2">
        <v>-0.4535926</v>
      </c>
      <c r="H180" s="2">
        <v>0.8108902</v>
      </c>
      <c r="I180" s="2">
        <v>0.2897894</v>
      </c>
    </row>
    <row r="181" spans="1:9" ht="12.75">
      <c r="A181" s="1">
        <v>3451147546</v>
      </c>
      <c r="B181" s="2">
        <v>0.8336389</v>
      </c>
      <c r="C181" s="2">
        <v>0.2494087</v>
      </c>
      <c r="D181" s="2">
        <v>0.1567552</v>
      </c>
      <c r="E181" s="2">
        <v>-0.4381884</v>
      </c>
      <c r="F181" s="2">
        <v>0.1570536</v>
      </c>
      <c r="G181" s="2">
        <v>-0.4398055</v>
      </c>
      <c r="H181" s="2">
        <v>0.8307021</v>
      </c>
      <c r="I181" s="2">
        <v>0.2704679</v>
      </c>
    </row>
    <row r="182" spans="1:9" ht="12.75">
      <c r="A182" s="1">
        <v>3561985275</v>
      </c>
      <c r="B182" s="2">
        <v>0.8536102</v>
      </c>
      <c r="C182" s="2">
        <v>0.2337871</v>
      </c>
      <c r="D182" s="2">
        <v>0.1410695</v>
      </c>
      <c r="E182" s="2">
        <v>-0.4246283</v>
      </c>
      <c r="F182" s="2">
        <v>0.1409609</v>
      </c>
      <c r="G182" s="2">
        <v>-0.4237115</v>
      </c>
      <c r="H182" s="2">
        <v>0.8468858</v>
      </c>
      <c r="I182" s="2">
        <v>0.2583183</v>
      </c>
    </row>
    <row r="183" spans="1:9" ht="12.75">
      <c r="A183" s="1">
        <v>3672823005</v>
      </c>
      <c r="B183" s="2">
        <v>0.8674673</v>
      </c>
      <c r="C183" s="2">
        <v>0.2100139</v>
      </c>
      <c r="D183" s="2">
        <v>0.1239991</v>
      </c>
      <c r="E183" s="2">
        <v>-0.4085487</v>
      </c>
      <c r="F183" s="2">
        <v>0.1238628</v>
      </c>
      <c r="G183" s="2">
        <v>-0.4085413</v>
      </c>
      <c r="H183" s="2">
        <v>0.8618485</v>
      </c>
      <c r="I183" s="2">
        <v>0.2418098</v>
      </c>
    </row>
    <row r="184" spans="1:9" ht="12.75">
      <c r="A184" s="1">
        <v>3801893963</v>
      </c>
      <c r="B184" s="2">
        <v>0.8815097</v>
      </c>
      <c r="C184" s="2">
        <v>0.1837122</v>
      </c>
      <c r="D184" s="2">
        <v>0.1068364</v>
      </c>
      <c r="E184" s="2">
        <v>-0.3903261</v>
      </c>
      <c r="F184" s="2">
        <v>0.1057548</v>
      </c>
      <c r="G184" s="2">
        <v>-0.39072</v>
      </c>
      <c r="H184" s="2">
        <v>0.8751965</v>
      </c>
      <c r="I184" s="2">
        <v>0.2198936</v>
      </c>
    </row>
    <row r="185" spans="1:9" ht="12.75">
      <c r="A185" s="1">
        <v>3955905788</v>
      </c>
      <c r="B185" s="2">
        <v>0.8989167</v>
      </c>
      <c r="C185" s="2">
        <v>0.157844</v>
      </c>
      <c r="D185" s="2">
        <v>0.090631</v>
      </c>
      <c r="E185" s="2">
        <v>-0.3723093</v>
      </c>
      <c r="F185" s="2">
        <v>0.09016375</v>
      </c>
      <c r="G185" s="2">
        <v>-0.3710478</v>
      </c>
      <c r="H185" s="2">
        <v>0.8936153</v>
      </c>
      <c r="I185" s="2">
        <v>0.2045789</v>
      </c>
    </row>
    <row r="186" spans="1:9" ht="12.75">
      <c r="A186" s="1">
        <v>4109917613</v>
      </c>
      <c r="B186" s="2">
        <v>0.9179792</v>
      </c>
      <c r="C186" s="2">
        <v>0.1305775</v>
      </c>
      <c r="D186" s="2">
        <v>0.07588687</v>
      </c>
      <c r="E186" s="2">
        <v>-0.3537527</v>
      </c>
      <c r="F186" s="2">
        <v>0.07568729</v>
      </c>
      <c r="G186" s="2">
        <v>-0.3498484</v>
      </c>
      <c r="H186" s="2">
        <v>0.8997155</v>
      </c>
      <c r="I186" s="2">
        <v>0.1837987</v>
      </c>
    </row>
    <row r="187" spans="1:9" ht="12.75">
      <c r="A187" s="1">
        <v>4263929439</v>
      </c>
      <c r="B187" s="2">
        <v>0.9252382</v>
      </c>
      <c r="C187" s="2">
        <v>0.0983869</v>
      </c>
      <c r="D187" s="2">
        <v>0.06134414</v>
      </c>
      <c r="E187" s="2">
        <v>-0.3342799</v>
      </c>
      <c r="F187" s="2">
        <v>0.06208592</v>
      </c>
      <c r="G187" s="2">
        <v>-0.3359806</v>
      </c>
      <c r="H187" s="2">
        <v>0.924842</v>
      </c>
      <c r="I187" s="2">
        <v>0.165658</v>
      </c>
    </row>
    <row r="188" spans="1:9" ht="12.75">
      <c r="A188" s="1">
        <v>4417941264</v>
      </c>
      <c r="B188" s="2">
        <v>0.9354116</v>
      </c>
      <c r="C188" s="2">
        <v>0.06639178</v>
      </c>
      <c r="D188" s="2">
        <v>0.04778206</v>
      </c>
      <c r="E188" s="2">
        <v>-0.3176785</v>
      </c>
      <c r="F188" s="2">
        <v>0.04763954</v>
      </c>
      <c r="G188" s="2">
        <v>-0.316502</v>
      </c>
      <c r="H188" s="2">
        <v>0.9335929</v>
      </c>
      <c r="I188" s="2">
        <v>0.1410361</v>
      </c>
    </row>
    <row r="189" spans="1:9" ht="12.75">
      <c r="A189" s="1">
        <v>4571953089</v>
      </c>
      <c r="B189" s="2">
        <v>0.9397048</v>
      </c>
      <c r="C189" s="2">
        <v>0.0365431</v>
      </c>
      <c r="D189" s="2">
        <v>0.03786714</v>
      </c>
      <c r="E189" s="2">
        <v>-0.2989692</v>
      </c>
      <c r="F189" s="2">
        <v>0.03745479</v>
      </c>
      <c r="G189" s="2">
        <v>-0.2978117</v>
      </c>
      <c r="H189" s="2">
        <v>0.9379575</v>
      </c>
      <c r="I189" s="2">
        <v>0.1183114</v>
      </c>
    </row>
    <row r="190" spans="1:9" ht="12.75">
      <c r="A190" s="1">
        <v>4725964914</v>
      </c>
      <c r="B190" s="2">
        <v>0.9538056</v>
      </c>
      <c r="C190" s="2">
        <v>0.007699621</v>
      </c>
      <c r="D190" s="2">
        <v>0.02862048</v>
      </c>
      <c r="E190" s="2">
        <v>-0.283271</v>
      </c>
      <c r="F190" s="2">
        <v>0.02824527</v>
      </c>
      <c r="G190" s="2">
        <v>-0.2822839</v>
      </c>
      <c r="H190" s="2">
        <v>0.9459527</v>
      </c>
      <c r="I190" s="2">
        <v>0.09929694</v>
      </c>
    </row>
    <row r="191" spans="1:9" ht="12.75">
      <c r="A191" s="1">
        <v>4879976739</v>
      </c>
      <c r="B191" s="2">
        <v>0.9522369</v>
      </c>
      <c r="C191" s="2">
        <v>-0.02265569</v>
      </c>
      <c r="D191" s="2">
        <v>0.02026005</v>
      </c>
      <c r="E191" s="2">
        <v>-0.2640438</v>
      </c>
      <c r="F191" s="2">
        <v>0.0207031</v>
      </c>
      <c r="G191" s="2">
        <v>-0.2664349</v>
      </c>
      <c r="H191" s="2">
        <v>0.9537984</v>
      </c>
      <c r="I191" s="2">
        <v>0.07932305</v>
      </c>
    </row>
    <row r="192" spans="1:9" ht="12.75">
      <c r="A192" s="1">
        <v>5033988564</v>
      </c>
      <c r="B192" s="2">
        <v>0.9617208</v>
      </c>
      <c r="C192" s="2">
        <v>-0.05911178</v>
      </c>
      <c r="D192" s="2">
        <v>0.01196258</v>
      </c>
      <c r="E192" s="2">
        <v>-0.2512622</v>
      </c>
      <c r="F192" s="2">
        <v>0.01268338</v>
      </c>
      <c r="G192" s="2">
        <v>-0.2489774</v>
      </c>
      <c r="H192" s="2">
        <v>0.9634326</v>
      </c>
      <c r="I192" s="2">
        <v>0.05725065</v>
      </c>
    </row>
    <row r="193" spans="1:9" ht="12.75">
      <c r="A193" s="1">
        <v>5188000389</v>
      </c>
      <c r="B193" s="2">
        <v>0.9560901</v>
      </c>
      <c r="C193" s="2">
        <v>-0.09312273</v>
      </c>
      <c r="D193" s="2">
        <v>0.00396477</v>
      </c>
      <c r="E193" s="2">
        <v>-0.2314634</v>
      </c>
      <c r="F193" s="2">
        <v>0.004184926</v>
      </c>
      <c r="G193" s="2">
        <v>-0.2316811</v>
      </c>
      <c r="H193" s="2">
        <v>0.9651589</v>
      </c>
      <c r="I193" s="2">
        <v>0.02893497</v>
      </c>
    </row>
    <row r="194" spans="1:9" ht="12.75">
      <c r="A194" s="1">
        <v>5370317964</v>
      </c>
      <c r="B194" s="2">
        <v>0.9564659</v>
      </c>
      <c r="C194" s="2">
        <v>-0.1341564</v>
      </c>
      <c r="D194" s="2">
        <v>-0.002534847</v>
      </c>
      <c r="E194" s="2">
        <v>-0.2106788</v>
      </c>
      <c r="F194" s="2">
        <v>-0.00232829</v>
      </c>
      <c r="G194" s="2">
        <v>-0.2107202</v>
      </c>
      <c r="H194" s="2">
        <v>0.9681337</v>
      </c>
      <c r="I194" s="2">
        <v>-0.004983645</v>
      </c>
    </row>
    <row r="195" spans="1:9" ht="12.75">
      <c r="A195" s="1">
        <v>5583960449</v>
      </c>
      <c r="B195" s="2">
        <v>0.9537604</v>
      </c>
      <c r="C195" s="2">
        <v>-0.182518</v>
      </c>
      <c r="D195" s="2">
        <v>-0.007891249</v>
      </c>
      <c r="E195" s="2">
        <v>-0.1852538</v>
      </c>
      <c r="F195" s="2">
        <v>-0.009180797</v>
      </c>
      <c r="G195" s="2">
        <v>-0.1840872</v>
      </c>
      <c r="H195" s="2">
        <v>0.966153</v>
      </c>
      <c r="I195" s="2">
        <v>-0.04721044</v>
      </c>
    </row>
    <row r="196" spans="1:9" ht="12.75">
      <c r="A196" s="1">
        <v>5797602934</v>
      </c>
      <c r="B196" s="2">
        <v>0.9392711</v>
      </c>
      <c r="C196" s="2">
        <v>-0.2400603</v>
      </c>
      <c r="D196" s="2">
        <v>-0.01354701</v>
      </c>
      <c r="E196" s="2">
        <v>-0.1571387</v>
      </c>
      <c r="F196" s="2">
        <v>-0.01272013</v>
      </c>
      <c r="G196" s="2">
        <v>-0.1568177</v>
      </c>
      <c r="H196" s="2">
        <v>0.9676478</v>
      </c>
      <c r="I196" s="2">
        <v>-0.09499244</v>
      </c>
    </row>
    <row r="197" spans="1:9" ht="12.75">
      <c r="A197" s="1">
        <v>6011245419</v>
      </c>
      <c r="B197" s="2">
        <v>0.9254229</v>
      </c>
      <c r="C197" s="2">
        <v>-0.3007419</v>
      </c>
      <c r="D197" s="2">
        <v>-0.01517397</v>
      </c>
      <c r="E197" s="2">
        <v>-0.1275591</v>
      </c>
      <c r="F197" s="2">
        <v>-0.01495955</v>
      </c>
      <c r="G197" s="2">
        <v>-0.1285323</v>
      </c>
      <c r="H197" s="2">
        <v>0.9703082</v>
      </c>
      <c r="I197" s="2">
        <v>-0.1520838</v>
      </c>
    </row>
    <row r="198" spans="1:9" ht="12.75">
      <c r="A198" s="1">
        <v>6224887904</v>
      </c>
      <c r="B198" s="2">
        <v>0.9177154</v>
      </c>
      <c r="C198" s="2">
        <v>-0.3651123</v>
      </c>
      <c r="D198" s="2">
        <v>-0.01293686</v>
      </c>
      <c r="E198" s="2">
        <v>-0.09638263</v>
      </c>
      <c r="F198" s="2">
        <v>-0.0129123</v>
      </c>
      <c r="G198" s="2">
        <v>-0.09555781</v>
      </c>
      <c r="H198" s="2">
        <v>0.9535284</v>
      </c>
      <c r="I198" s="2">
        <v>-0.2129594</v>
      </c>
    </row>
    <row r="199" spans="1:9" ht="12.75">
      <c r="A199" s="1">
        <v>6438530389</v>
      </c>
      <c r="B199" s="2">
        <v>0.8779476</v>
      </c>
      <c r="C199" s="2">
        <v>-0.4237796</v>
      </c>
      <c r="D199" s="2">
        <v>-0.006594073</v>
      </c>
      <c r="E199" s="2">
        <v>-0.06234602</v>
      </c>
      <c r="F199" s="2">
        <v>-0.006220194</v>
      </c>
      <c r="G199" s="2">
        <v>-0.0628813</v>
      </c>
      <c r="H199" s="2">
        <v>0.9430345</v>
      </c>
      <c r="I199" s="2">
        <v>-0.2798954</v>
      </c>
    </row>
    <row r="200" spans="1:9" ht="12.75">
      <c r="A200" s="1">
        <v>6652172874</v>
      </c>
      <c r="B200" s="2">
        <v>0.8529196</v>
      </c>
      <c r="C200" s="2">
        <v>-0.4918088</v>
      </c>
      <c r="D200" s="2">
        <v>0.005254942</v>
      </c>
      <c r="E200" s="2">
        <v>-0.02885402</v>
      </c>
      <c r="F200" s="2">
        <v>0.005381119</v>
      </c>
      <c r="G200" s="2">
        <v>-0.02869643</v>
      </c>
      <c r="H200" s="2">
        <v>0.9125794</v>
      </c>
      <c r="I200" s="2">
        <v>-0.3516451</v>
      </c>
    </row>
    <row r="201" spans="1:9" ht="12.75">
      <c r="A201" s="1">
        <v>6865815359</v>
      </c>
      <c r="B201" s="2">
        <v>0.8223533</v>
      </c>
      <c r="C201" s="2">
        <v>-0.5510007</v>
      </c>
      <c r="D201" s="2">
        <v>0.02315766</v>
      </c>
      <c r="E201" s="2">
        <v>0.003828894</v>
      </c>
      <c r="F201" s="2">
        <v>0.02270228</v>
      </c>
      <c r="G201" s="2">
        <v>0.003865369</v>
      </c>
      <c r="H201" s="2">
        <v>0.8925705</v>
      </c>
      <c r="I201" s="2">
        <v>-0.431773</v>
      </c>
    </row>
    <row r="202" spans="1:9" ht="12.75">
      <c r="A202" s="1">
        <v>7079457844</v>
      </c>
      <c r="B202" s="2">
        <v>0.7751554</v>
      </c>
      <c r="C202" s="2">
        <v>-0.6054049</v>
      </c>
      <c r="D202" s="2">
        <v>0.04519056</v>
      </c>
      <c r="E202" s="2">
        <v>0.03488507</v>
      </c>
      <c r="F202" s="2">
        <v>0.04501567</v>
      </c>
      <c r="G202" s="2">
        <v>0.03494429</v>
      </c>
      <c r="H202" s="2">
        <v>0.8432048</v>
      </c>
      <c r="I202" s="2">
        <v>-0.5004916</v>
      </c>
    </row>
    <row r="203" spans="1:9" ht="12.75">
      <c r="A203" s="1">
        <v>7328245331</v>
      </c>
      <c r="B203" s="2">
        <v>0.7316095</v>
      </c>
      <c r="C203" s="2">
        <v>-0.6672035</v>
      </c>
      <c r="D203" s="2">
        <v>0.07669363</v>
      </c>
      <c r="E203" s="2">
        <v>0.06686407</v>
      </c>
      <c r="F203" s="2">
        <v>0.07670012</v>
      </c>
      <c r="G203" s="2">
        <v>0.06669997</v>
      </c>
      <c r="H203" s="2">
        <v>0.7998578</v>
      </c>
      <c r="I203" s="2">
        <v>-0.577867</v>
      </c>
    </row>
    <row r="204" spans="1:9" ht="12.75">
      <c r="A204" s="1">
        <v>7625106961</v>
      </c>
      <c r="B204" s="2">
        <v>0.6688501</v>
      </c>
      <c r="C204" s="2">
        <v>-0.7220499</v>
      </c>
      <c r="D204" s="2">
        <v>0.117099</v>
      </c>
      <c r="E204" s="2">
        <v>0.09662961</v>
      </c>
      <c r="F204" s="2">
        <v>0.1164424</v>
      </c>
      <c r="G204" s="2">
        <v>0.09618196</v>
      </c>
      <c r="H204" s="2">
        <v>0.7297704</v>
      </c>
      <c r="I204" s="2">
        <v>-0.6501157</v>
      </c>
    </row>
    <row r="205" spans="1:9" ht="12.75">
      <c r="A205" s="1">
        <v>7921968591</v>
      </c>
      <c r="B205" s="2">
        <v>0.6091082</v>
      </c>
      <c r="C205" s="2">
        <v>-0.7653314</v>
      </c>
      <c r="D205" s="2">
        <v>0.1577668</v>
      </c>
      <c r="E205" s="2">
        <v>0.1192331</v>
      </c>
      <c r="F205" s="2">
        <v>0.1578112</v>
      </c>
      <c r="G205" s="2">
        <v>0.119106</v>
      </c>
      <c r="H205" s="2">
        <v>0.6727742</v>
      </c>
      <c r="I205" s="2">
        <v>-0.7087652</v>
      </c>
    </row>
    <row r="206" spans="1:9" ht="12.75">
      <c r="A206" s="1">
        <v>8218830221</v>
      </c>
      <c r="B206" s="2">
        <v>0.5664529</v>
      </c>
      <c r="C206" s="2">
        <v>-0.7927575</v>
      </c>
      <c r="D206" s="2">
        <v>0.1945623</v>
      </c>
      <c r="E206" s="2">
        <v>0.1365783</v>
      </c>
      <c r="F206" s="2">
        <v>0.1944539</v>
      </c>
      <c r="G206" s="2">
        <v>0.1366585</v>
      </c>
      <c r="H206" s="2">
        <v>0.6289939</v>
      </c>
      <c r="I206" s="2">
        <v>-0.7464822</v>
      </c>
    </row>
    <row r="207" spans="1:9" ht="12.75">
      <c r="A207" s="1">
        <v>8515691851</v>
      </c>
      <c r="B207" s="2">
        <v>0.5319448</v>
      </c>
      <c r="C207" s="2">
        <v>-0.8156841</v>
      </c>
      <c r="D207" s="2">
        <v>0.2267057</v>
      </c>
      <c r="E207" s="2">
        <v>0.1512259</v>
      </c>
      <c r="F207" s="2">
        <v>0.2269615</v>
      </c>
      <c r="G207" s="2">
        <v>0.1493605</v>
      </c>
      <c r="H207" s="2">
        <v>0.5993862</v>
      </c>
      <c r="I207" s="2">
        <v>-0.766463</v>
      </c>
    </row>
    <row r="208" spans="1:9" ht="12.75">
      <c r="A208" s="1">
        <v>8812553481</v>
      </c>
      <c r="B208" s="2">
        <v>0.5163248</v>
      </c>
      <c r="C208" s="2">
        <v>-0.8131248</v>
      </c>
      <c r="D208" s="2">
        <v>0.2512036</v>
      </c>
      <c r="E208" s="2">
        <v>0.1633868</v>
      </c>
      <c r="F208" s="2">
        <v>0.2488448</v>
      </c>
      <c r="G208" s="2">
        <v>0.1620267</v>
      </c>
      <c r="H208" s="2">
        <v>0.5734014</v>
      </c>
      <c r="I208" s="2">
        <v>-0.7756811</v>
      </c>
    </row>
    <row r="209" spans="1:9" ht="12.75">
      <c r="A209" s="1">
        <v>9109415110</v>
      </c>
      <c r="B209" s="2">
        <v>0.5177943</v>
      </c>
      <c r="C209" s="2">
        <v>-0.8284358</v>
      </c>
      <c r="D209" s="2">
        <v>0.2726204</v>
      </c>
      <c r="E209" s="2">
        <v>0.1808612</v>
      </c>
      <c r="F209" s="2">
        <v>0.2721419</v>
      </c>
      <c r="G209" s="2">
        <v>0.1782515</v>
      </c>
      <c r="H209" s="2">
        <v>0.5802717</v>
      </c>
      <c r="I209" s="2">
        <v>-0.7842317</v>
      </c>
    </row>
    <row r="210" spans="1:9" ht="12.75">
      <c r="A210" s="1">
        <v>9406276740</v>
      </c>
      <c r="B210" s="2">
        <v>0.5075987</v>
      </c>
      <c r="C210" s="2">
        <v>-0.8201836</v>
      </c>
      <c r="D210" s="2">
        <v>0.2856909</v>
      </c>
      <c r="E210" s="2">
        <v>0.1912814</v>
      </c>
      <c r="F210" s="2">
        <v>0.2854349</v>
      </c>
      <c r="G210" s="2">
        <v>0.1910775</v>
      </c>
      <c r="H210" s="2">
        <v>0.5832621</v>
      </c>
      <c r="I210" s="2">
        <v>-0.767157</v>
      </c>
    </row>
    <row r="211" spans="1:9" ht="12.75">
      <c r="A211" s="1">
        <v>9703138370</v>
      </c>
      <c r="B211" s="2">
        <v>0.5146275</v>
      </c>
      <c r="C211" s="2">
        <v>-0.8086332</v>
      </c>
      <c r="D211" s="2">
        <v>0.295891</v>
      </c>
      <c r="E211" s="2">
        <v>0.2062062</v>
      </c>
      <c r="F211" s="2">
        <v>0.2982279</v>
      </c>
      <c r="G211" s="2">
        <v>0.209316</v>
      </c>
      <c r="H211" s="2">
        <v>0.5958522</v>
      </c>
      <c r="I211" s="2">
        <v>-0.7661757</v>
      </c>
    </row>
    <row r="212" spans="1:9" ht="12.75">
      <c r="A212" s="1">
        <v>10000000000</v>
      </c>
      <c r="B212" s="2">
        <v>0.5215566</v>
      </c>
      <c r="C212" s="2">
        <v>-0.8064206</v>
      </c>
      <c r="D212" s="2">
        <v>0.3100957</v>
      </c>
      <c r="E212" s="2">
        <v>0.2199094</v>
      </c>
      <c r="F212" s="2">
        <v>0.3060585</v>
      </c>
      <c r="G212" s="2">
        <v>0.2190511</v>
      </c>
      <c r="H212" s="2">
        <v>0.5893074</v>
      </c>
      <c r="I212" s="2">
        <v>-0.7409549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31"/>
  <sheetViews>
    <sheetView zoomScale="75" zoomScaleNormal="75" zoomScalePageLayoutView="0" workbookViewId="0" topLeftCell="A1">
      <selection activeCell="H193" sqref="H193"/>
    </sheetView>
  </sheetViews>
  <sheetFormatPr defaultColWidth="9.140625" defaultRowHeight="12" customHeight="1"/>
  <cols>
    <col min="1" max="1" width="12.7109375" style="3" customWidth="1"/>
    <col min="2" max="9" width="8.7109375" style="3" customWidth="1"/>
    <col min="10" max="17" width="8.7109375" style="4" customWidth="1"/>
    <col min="18" max="26" width="9.140625" style="4" customWidth="1"/>
    <col min="27" max="28" width="9.140625" style="10" customWidth="1"/>
    <col min="29" max="16384" width="9.140625" style="4" customWidth="1"/>
  </cols>
  <sheetData>
    <row r="1" spans="2:17" ht="48" customHeight="1">
      <c r="B1" s="35" t="s">
        <v>33</v>
      </c>
      <c r="C1" s="35"/>
      <c r="D1" s="35"/>
      <c r="E1" s="35"/>
      <c r="F1" s="35"/>
      <c r="G1" s="35"/>
      <c r="H1" s="35"/>
      <c r="I1" s="35"/>
      <c r="J1" s="36" t="str">
        <f>'raw data'!B9</f>
        <v>MCI0603HQ-5N6</v>
      </c>
      <c r="K1" s="36"/>
      <c r="L1" s="36"/>
      <c r="M1" s="36"/>
      <c r="N1" s="36"/>
      <c r="O1" s="36"/>
      <c r="P1" s="36"/>
      <c r="Q1" s="36"/>
    </row>
    <row r="2" spans="1:28" ht="15.75" customHeight="1">
      <c r="A2" s="13"/>
      <c r="B2" s="30" t="s">
        <v>25</v>
      </c>
      <c r="C2" s="30"/>
      <c r="D2" s="30"/>
      <c r="E2" s="30"/>
      <c r="F2" s="30"/>
      <c r="G2" s="30"/>
      <c r="H2" s="30"/>
      <c r="I2" s="30"/>
      <c r="J2" s="37" t="s">
        <v>22</v>
      </c>
      <c r="K2" s="37"/>
      <c r="L2" s="37"/>
      <c r="M2" s="37"/>
      <c r="N2" s="37"/>
      <c r="O2" s="37"/>
      <c r="P2" s="37"/>
      <c r="Q2" s="37"/>
      <c r="R2" s="32" t="s">
        <v>26</v>
      </c>
      <c r="S2" s="32"/>
      <c r="T2" s="32"/>
      <c r="U2" s="32"/>
      <c r="V2" s="32"/>
      <c r="W2" s="32"/>
      <c r="X2" s="32"/>
      <c r="Y2" s="32"/>
      <c r="AA2" s="31" t="s">
        <v>29</v>
      </c>
      <c r="AB2" s="31"/>
    </row>
    <row r="3" spans="1:28" ht="15.75" customHeight="1">
      <c r="A3" s="14" t="s">
        <v>27</v>
      </c>
      <c r="B3" s="29" t="s">
        <v>1</v>
      </c>
      <c r="C3" s="29"/>
      <c r="D3" s="29" t="s">
        <v>3</v>
      </c>
      <c r="E3" s="29"/>
      <c r="F3" s="29" t="s">
        <v>2</v>
      </c>
      <c r="G3" s="29"/>
      <c r="H3" s="29" t="s">
        <v>4</v>
      </c>
      <c r="I3" s="29"/>
      <c r="J3" s="38" t="s">
        <v>1</v>
      </c>
      <c r="K3" s="38"/>
      <c r="L3" s="38" t="s">
        <v>3</v>
      </c>
      <c r="M3" s="38"/>
      <c r="N3" s="38" t="s">
        <v>2</v>
      </c>
      <c r="O3" s="38"/>
      <c r="P3" s="38" t="s">
        <v>4</v>
      </c>
      <c r="Q3" s="38"/>
      <c r="R3" s="29" t="s">
        <v>1</v>
      </c>
      <c r="S3" s="29"/>
      <c r="T3" s="29" t="s">
        <v>3</v>
      </c>
      <c r="U3" s="29"/>
      <c r="V3" s="29" t="s">
        <v>2</v>
      </c>
      <c r="W3" s="29"/>
      <c r="X3" s="33" t="s">
        <v>4</v>
      </c>
      <c r="Y3" s="34"/>
      <c r="AA3" s="24" t="s">
        <v>30</v>
      </c>
      <c r="AB3" s="24" t="s">
        <v>31</v>
      </c>
    </row>
    <row r="4" spans="1:28" s="5" customFormat="1" ht="15.75" customHeight="1">
      <c r="A4" s="15" t="s">
        <v>0</v>
      </c>
      <c r="B4" s="16" t="s">
        <v>5</v>
      </c>
      <c r="C4" s="17" t="s">
        <v>6</v>
      </c>
      <c r="D4" s="16" t="s">
        <v>5</v>
      </c>
      <c r="E4" s="17" t="s">
        <v>6</v>
      </c>
      <c r="F4" s="16" t="s">
        <v>5</v>
      </c>
      <c r="G4" s="17" t="s">
        <v>6</v>
      </c>
      <c r="H4" s="16" t="s">
        <v>5</v>
      </c>
      <c r="I4" s="17" t="s">
        <v>6</v>
      </c>
      <c r="J4" s="18" t="s">
        <v>23</v>
      </c>
      <c r="K4" s="19" t="s">
        <v>7</v>
      </c>
      <c r="L4" s="18" t="s">
        <v>23</v>
      </c>
      <c r="M4" s="19" t="s">
        <v>8</v>
      </c>
      <c r="N4" s="18" t="s">
        <v>23</v>
      </c>
      <c r="O4" s="19" t="s">
        <v>9</v>
      </c>
      <c r="P4" s="18" t="s">
        <v>23</v>
      </c>
      <c r="Q4" s="19" t="s">
        <v>10</v>
      </c>
      <c r="R4" s="20" t="s">
        <v>28</v>
      </c>
      <c r="S4" s="21" t="s">
        <v>7</v>
      </c>
      <c r="T4" s="22" t="s">
        <v>24</v>
      </c>
      <c r="U4" s="23" t="s">
        <v>8</v>
      </c>
      <c r="V4" s="22" t="s">
        <v>24</v>
      </c>
      <c r="W4" s="23" t="s">
        <v>9</v>
      </c>
      <c r="X4" s="22" t="s">
        <v>24</v>
      </c>
      <c r="Y4" s="23" t="s">
        <v>10</v>
      </c>
      <c r="AA4" s="25" t="s">
        <v>32</v>
      </c>
      <c r="AB4" s="25" t="s">
        <v>32</v>
      </c>
    </row>
    <row r="5" spans="1:28" ht="12" customHeight="1">
      <c r="A5" s="27">
        <f>'raw data'!A12*0.000001</f>
        <v>10</v>
      </c>
      <c r="B5" s="8">
        <f>'raw data'!B12</f>
        <v>0.001820195</v>
      </c>
      <c r="C5" s="8">
        <f>'raw data'!C12</f>
        <v>0.003820853</v>
      </c>
      <c r="D5" s="8">
        <f>'raw data'!D12</f>
        <v>0.9981107</v>
      </c>
      <c r="E5" s="8">
        <f>'raw data'!E12</f>
        <v>-0.004688197</v>
      </c>
      <c r="F5" s="8">
        <f>'raw data'!F12</f>
        <v>0.9972067</v>
      </c>
      <c r="G5" s="8">
        <f>'raw data'!G12</f>
        <v>-0.004980735</v>
      </c>
      <c r="H5" s="8">
        <f>'raw data'!H12</f>
        <v>0.001889268</v>
      </c>
      <c r="I5" s="8">
        <f>'raw data'!I12</f>
        <v>0.004122813</v>
      </c>
      <c r="J5" s="9">
        <f>20*LOG(SQRT(B5^2+C5^2))</f>
        <v>-47.46855253012656</v>
      </c>
      <c r="K5" s="10">
        <f>ATAN2(B5,C5)*180/PI()</f>
        <v>64.52759551064129</v>
      </c>
      <c r="L5" s="9">
        <f>20*LOG(SQRT(D5^2+E5^2))</f>
        <v>-0.016329957724007152</v>
      </c>
      <c r="M5" s="10">
        <f>ATAN2(D5,E5)*180/PI()</f>
        <v>-0.26912037534778865</v>
      </c>
      <c r="N5" s="9">
        <f>20*LOG(SQRT(F5^2+G5^2))</f>
        <v>-0.02418790305974089</v>
      </c>
      <c r="O5" s="10">
        <f>ATAN2(F5,G5)*180/PI()</f>
        <v>-0.286172085821784</v>
      </c>
      <c r="P5" s="9">
        <f>20*LOG(SQRT(H5^2+I5^2))</f>
        <v>-46.86830728369565</v>
      </c>
      <c r="Q5" s="10">
        <f>ATAN2(H5,I5)*180/PI()</f>
        <v>65.38050809931181</v>
      </c>
      <c r="R5" s="8">
        <f>SQRT(B5^2+C5^2)</f>
        <v>0.004232260328197452</v>
      </c>
      <c r="S5" s="11">
        <f>ATAN2(B5,C5)*180/PI()</f>
        <v>64.52759551064129</v>
      </c>
      <c r="T5" s="8">
        <f>SQRT(D5^2+E5^2)</f>
        <v>0.9981217103367709</v>
      </c>
      <c r="U5" s="11">
        <f>ATAN2(D5,E5)*180/PI()</f>
        <v>-0.26912037534778865</v>
      </c>
      <c r="V5" s="8">
        <f>SQRT(F5^2+G5^2)</f>
        <v>0.9972191385277511</v>
      </c>
      <c r="W5" s="11">
        <f>ATAN2(F5,G5)*180/PI()</f>
        <v>-0.286172085821784</v>
      </c>
      <c r="X5" s="8">
        <f>SQRT(H5^2+I5^2)</f>
        <v>0.004535076692713476</v>
      </c>
      <c r="Y5" s="11">
        <f>ATAN2(H5,I5)*180/PI()</f>
        <v>65.38050809931181</v>
      </c>
      <c r="AA5" s="10">
        <f>(1+ABS(R5))/(1-ABS(R5))</f>
        <v>1.0085004969725015</v>
      </c>
      <c r="AB5" s="10">
        <f>(1+ABS(X5))/(1-ABS(X5))</f>
        <v>1.0091114746216197</v>
      </c>
    </row>
    <row r="6" spans="1:28" ht="12" customHeight="1">
      <c r="A6" s="27">
        <f>'raw data'!A13*0.000001</f>
        <v>10.405092</v>
      </c>
      <c r="B6" s="8">
        <f>'raw data'!B13</f>
        <v>0.002045222</v>
      </c>
      <c r="C6" s="8">
        <f>'raw data'!C13</f>
        <v>0.003970585</v>
      </c>
      <c r="D6" s="8">
        <f>'raw data'!D13</f>
        <v>0.9975108</v>
      </c>
      <c r="E6" s="8">
        <f>'raw data'!E13</f>
        <v>-0.004763567</v>
      </c>
      <c r="F6" s="8">
        <f>'raw data'!F13</f>
        <v>0.9973373</v>
      </c>
      <c r="G6" s="8">
        <f>'raw data'!G13</f>
        <v>-0.004932186</v>
      </c>
      <c r="H6" s="8">
        <f>'raw data'!H13</f>
        <v>0.002230643</v>
      </c>
      <c r="I6" s="8">
        <f>'raw data'!I13</f>
        <v>0.004111961</v>
      </c>
      <c r="J6" s="12">
        <f aca="true" t="shared" si="0" ref="J6:J69">20*LOG(SQRT(B6^2+C6^2))</f>
        <v>-47.0009022797186</v>
      </c>
      <c r="K6" s="10">
        <f aca="true" t="shared" si="1" ref="K6:K69">ATAN2(B6,C6)*180/PI()</f>
        <v>62.747304565959716</v>
      </c>
      <c r="L6" s="12">
        <f aca="true" t="shared" si="2" ref="L6:L69">20*LOG(SQRT(D6^2+E6^2))</f>
        <v>-0.021548831058482973</v>
      </c>
      <c r="M6" s="10">
        <f aca="true" t="shared" si="3" ref="M6:M69">ATAN2(D6,E6)*180/PI()</f>
        <v>-0.2736112830251441</v>
      </c>
      <c r="N6" s="12">
        <f aca="true" t="shared" si="4" ref="N6:N69">20*LOG(SQRT(F6^2+G6^2))</f>
        <v>-0.023052552416853448</v>
      </c>
      <c r="O6" s="10">
        <f aca="true" t="shared" si="5" ref="O6:O69">ATAN2(F6,G6)*180/PI()</f>
        <v>-0.2833456021909741</v>
      </c>
      <c r="P6" s="12">
        <f aca="true" t="shared" si="6" ref="P6:P69">20*LOG(SQRT(H6^2+I6^2))</f>
        <v>-46.5987346339388</v>
      </c>
      <c r="Q6" s="10">
        <f aca="true" t="shared" si="7" ref="Q6:Q69">ATAN2(H6,I6)*180/PI()</f>
        <v>61.52120066610318</v>
      </c>
      <c r="R6" s="8">
        <f aca="true" t="shared" si="8" ref="R6:R69">SQRT(B6^2+C6^2)</f>
        <v>0.004466371936091866</v>
      </c>
      <c r="S6" s="11">
        <f aca="true" t="shared" si="9" ref="S6:S69">ATAN2(B6,C6)*180/PI()</f>
        <v>62.747304565959716</v>
      </c>
      <c r="T6" s="8">
        <f aca="true" t="shared" si="10" ref="T6:T69">SQRT(D6^2+E6^2)</f>
        <v>0.9975221740328399</v>
      </c>
      <c r="U6" s="11">
        <f aca="true" t="shared" si="11" ref="U6:U69">ATAN2(D6,E6)*180/PI()</f>
        <v>-0.2736112830251441</v>
      </c>
      <c r="V6" s="8">
        <f aca="true" t="shared" si="12" ref="V6:V69">SQRT(F6^2+G6^2)</f>
        <v>0.9973494956283021</v>
      </c>
      <c r="W6" s="11">
        <f aca="true" t="shared" si="13" ref="W6:W69">ATAN2(F6,G6)*180/PI()</f>
        <v>-0.2833456021909741</v>
      </c>
      <c r="X6" s="8">
        <f aca="true" t="shared" si="14" ref="X6:X69">SQRT(H6^2+I6^2)</f>
        <v>0.004678032862108815</v>
      </c>
      <c r="Y6" s="11">
        <f aca="true" t="shared" si="15" ref="Y6:Y69">ATAN2(H6,I6)*180/PI()</f>
        <v>61.52120066610318</v>
      </c>
      <c r="AA6" s="10">
        <f aca="true" t="shared" si="16" ref="AA6:AA69">(1+ABS(R6))/(1-ABS(R6))</f>
        <v>1.008972819822828</v>
      </c>
      <c r="AB6" s="10">
        <f aca="true" t="shared" si="17" ref="AB6:AB69">(1+ABS(X6))/(1-ABS(X6))</f>
        <v>1.0094000394175178</v>
      </c>
    </row>
    <row r="7" spans="1:28" ht="12" customHeight="1">
      <c r="A7" s="27">
        <f>'raw data'!A14*0.000001</f>
        <v>10.810184999999999</v>
      </c>
      <c r="B7" s="8">
        <f>'raw data'!B14</f>
        <v>0.001744835</v>
      </c>
      <c r="C7" s="8">
        <f>'raw data'!C14</f>
        <v>0.004303786</v>
      </c>
      <c r="D7" s="8">
        <f>'raw data'!D14</f>
        <v>0.9974984</v>
      </c>
      <c r="E7" s="8">
        <f>'raw data'!E14</f>
        <v>-0.005505804</v>
      </c>
      <c r="F7" s="8">
        <f>'raw data'!F14</f>
        <v>0.9973173</v>
      </c>
      <c r="G7" s="8">
        <f>'raw data'!G14</f>
        <v>-0.005267331</v>
      </c>
      <c r="H7" s="8">
        <f>'raw data'!H14</f>
        <v>0.002141248</v>
      </c>
      <c r="I7" s="8">
        <f>'raw data'!I14</f>
        <v>0.004173977</v>
      </c>
      <c r="J7" s="12">
        <f t="shared" si="0"/>
        <v>-46.66209796282633</v>
      </c>
      <c r="K7" s="10">
        <f t="shared" si="1"/>
        <v>67.93144995530695</v>
      </c>
      <c r="L7" s="12">
        <f t="shared" si="2"/>
        <v>-0.02162353444828464</v>
      </c>
      <c r="M7" s="10">
        <f t="shared" si="3"/>
        <v>-0.3162472526051508</v>
      </c>
      <c r="N7" s="12">
        <f t="shared" si="4"/>
        <v>-0.023211806343487497</v>
      </c>
      <c r="O7" s="10">
        <f t="shared" si="5"/>
        <v>-0.302604827494398</v>
      </c>
      <c r="P7" s="12">
        <f t="shared" si="6"/>
        <v>-46.57438623839013</v>
      </c>
      <c r="Q7" s="10">
        <f t="shared" si="7"/>
        <v>62.84220031123307</v>
      </c>
      <c r="R7" s="8">
        <f t="shared" si="8"/>
        <v>0.004644030911936418</v>
      </c>
      <c r="S7" s="11">
        <f t="shared" si="9"/>
        <v>67.93144995530695</v>
      </c>
      <c r="T7" s="8">
        <f t="shared" si="10"/>
        <v>0.9975135948348004</v>
      </c>
      <c r="U7" s="11">
        <f t="shared" si="11"/>
        <v>-0.3162472526051508</v>
      </c>
      <c r="V7" s="8">
        <f t="shared" si="12"/>
        <v>0.9973312096064945</v>
      </c>
      <c r="W7" s="11">
        <f t="shared" si="13"/>
        <v>-0.302604827494398</v>
      </c>
      <c r="X7" s="8">
        <f t="shared" si="14"/>
        <v>0.004691164780098116</v>
      </c>
      <c r="Y7" s="11">
        <f t="shared" si="15"/>
        <v>62.84220031123307</v>
      </c>
      <c r="AA7" s="10">
        <f t="shared" si="16"/>
        <v>1.0093313971205522</v>
      </c>
      <c r="AB7" s="10">
        <f t="shared" si="17"/>
        <v>1.009426551064548</v>
      </c>
    </row>
    <row r="8" spans="1:28" ht="12" customHeight="1">
      <c r="A8" s="27">
        <f>'raw data'!A15*0.000001</f>
        <v>11.215276999999999</v>
      </c>
      <c r="B8" s="8">
        <f>'raw data'!B15</f>
        <v>0.002927629</v>
      </c>
      <c r="C8" s="8">
        <f>'raw data'!C15</f>
        <v>0.004256866</v>
      </c>
      <c r="D8" s="8">
        <f>'raw data'!D15</f>
        <v>0.9980412</v>
      </c>
      <c r="E8" s="8">
        <f>'raw data'!E15</f>
        <v>-0.00573819</v>
      </c>
      <c r="F8" s="8">
        <f>'raw data'!F15</f>
        <v>0.9979366</v>
      </c>
      <c r="G8" s="8">
        <f>'raw data'!G15</f>
        <v>-0.005837767</v>
      </c>
      <c r="H8" s="8">
        <f>'raw data'!H15</f>
        <v>0.002284748</v>
      </c>
      <c r="I8" s="8">
        <f>'raw data'!I15</f>
        <v>0.004575267</v>
      </c>
      <c r="J8" s="12">
        <f t="shared" si="0"/>
        <v>-45.73620190292763</v>
      </c>
      <c r="K8" s="10">
        <f t="shared" si="1"/>
        <v>55.48203107539021</v>
      </c>
      <c r="L8" s="12">
        <f t="shared" si="2"/>
        <v>-0.016887046975408725</v>
      </c>
      <c r="M8" s="10">
        <f t="shared" si="3"/>
        <v>-0.3294157059271523</v>
      </c>
      <c r="N8" s="12">
        <f t="shared" si="4"/>
        <v>-0.017792365128998636</v>
      </c>
      <c r="O8" s="10">
        <f t="shared" si="5"/>
        <v>-0.3351671795554014</v>
      </c>
      <c r="P8" s="12">
        <f t="shared" si="6"/>
        <v>-45.82476135721333</v>
      </c>
      <c r="Q8" s="10">
        <f t="shared" si="7"/>
        <v>63.46386406222252</v>
      </c>
      <c r="R8" s="8">
        <f t="shared" si="8"/>
        <v>0.005166422331129831</v>
      </c>
      <c r="S8" s="11">
        <f t="shared" si="9"/>
        <v>55.48203107539021</v>
      </c>
      <c r="T8" s="8">
        <f t="shared" si="10"/>
        <v>0.998057695587743</v>
      </c>
      <c r="U8" s="11">
        <f t="shared" si="11"/>
        <v>-0.3294157059271523</v>
      </c>
      <c r="V8" s="8">
        <f t="shared" si="12"/>
        <v>0.9979536748482397</v>
      </c>
      <c r="W8" s="11">
        <f t="shared" si="13"/>
        <v>-0.3351671795554014</v>
      </c>
      <c r="X8" s="8">
        <f t="shared" si="14"/>
        <v>0.005114014230014716</v>
      </c>
      <c r="Y8" s="11">
        <f t="shared" si="15"/>
        <v>63.46386406222252</v>
      </c>
      <c r="AA8" s="10">
        <f t="shared" si="16"/>
        <v>1.010386505737444</v>
      </c>
      <c r="AB8" s="10">
        <f t="shared" si="17"/>
        <v>1.0102806036132006</v>
      </c>
    </row>
    <row r="9" spans="1:28" ht="12" customHeight="1">
      <c r="A9" s="27">
        <f>'raw data'!A16*0.000001</f>
        <v>11.620369</v>
      </c>
      <c r="B9" s="8">
        <f>'raw data'!B16</f>
        <v>0.001958547</v>
      </c>
      <c r="C9" s="8">
        <f>'raw data'!C16</f>
        <v>0.005025778</v>
      </c>
      <c r="D9" s="8">
        <f>'raw data'!D16</f>
        <v>0.997595</v>
      </c>
      <c r="E9" s="8">
        <f>'raw data'!E16</f>
        <v>-0.00534394</v>
      </c>
      <c r="F9" s="8">
        <f>'raw data'!F16</f>
        <v>0.996913</v>
      </c>
      <c r="G9" s="8">
        <f>'raw data'!G16</f>
        <v>-0.005137721</v>
      </c>
      <c r="H9" s="8">
        <f>'raw data'!H16</f>
        <v>0.002195095</v>
      </c>
      <c r="I9" s="8">
        <f>'raw data'!I16</f>
        <v>0.004533868</v>
      </c>
      <c r="J9" s="12">
        <f t="shared" si="0"/>
        <v>-45.36191328196918</v>
      </c>
      <c r="K9" s="10">
        <f t="shared" si="1"/>
        <v>68.70912437880635</v>
      </c>
      <c r="L9" s="12">
        <f t="shared" si="2"/>
        <v>-0.020790103207870975</v>
      </c>
      <c r="M9" s="10">
        <f t="shared" si="3"/>
        <v>-0.3069204229205952</v>
      </c>
      <c r="N9" s="12">
        <f t="shared" si="4"/>
        <v>-0.026739466406655095</v>
      </c>
      <c r="O9" s="10">
        <f t="shared" si="5"/>
        <v>-0.29527864870180554</v>
      </c>
      <c r="P9" s="12">
        <f t="shared" si="6"/>
        <v>-45.956041993975354</v>
      </c>
      <c r="Q9" s="10">
        <f t="shared" si="7"/>
        <v>64.16582159330369</v>
      </c>
      <c r="R9" s="8">
        <f t="shared" si="8"/>
        <v>0.00539391795047839</v>
      </c>
      <c r="S9" s="11">
        <f t="shared" si="9"/>
        <v>68.70912437880635</v>
      </c>
      <c r="T9" s="8">
        <f t="shared" si="10"/>
        <v>0.9976093131680976</v>
      </c>
      <c r="U9" s="11">
        <f t="shared" si="11"/>
        <v>-0.3069204229205952</v>
      </c>
      <c r="V9" s="8">
        <f t="shared" si="12"/>
        <v>0.9969262388692927</v>
      </c>
      <c r="W9" s="11">
        <f t="shared" si="13"/>
        <v>-0.29527864870180554</v>
      </c>
      <c r="X9" s="8">
        <f t="shared" si="14"/>
        <v>0.005037300973780403</v>
      </c>
      <c r="Y9" s="11">
        <f t="shared" si="15"/>
        <v>64.16582159330369</v>
      </c>
      <c r="AA9" s="10">
        <f t="shared" si="16"/>
        <v>1.0108463401698964</v>
      </c>
      <c r="AB9" s="10">
        <f t="shared" si="17"/>
        <v>1.0101256076809924</v>
      </c>
    </row>
    <row r="10" spans="1:28" ht="12" customHeight="1">
      <c r="A10" s="27">
        <f>'raw data'!A17*0.000001</f>
        <v>12.025462</v>
      </c>
      <c r="B10" s="8">
        <f>'raw data'!B17</f>
        <v>0.002821414</v>
      </c>
      <c r="C10" s="8">
        <f>'raw data'!C17</f>
        <v>0.004949169</v>
      </c>
      <c r="D10" s="8">
        <f>'raw data'!D17</f>
        <v>0.9976599</v>
      </c>
      <c r="E10" s="8">
        <f>'raw data'!E17</f>
        <v>-0.005754031</v>
      </c>
      <c r="F10" s="8">
        <f>'raw data'!F17</f>
        <v>0.9975272</v>
      </c>
      <c r="G10" s="8">
        <f>'raw data'!G17</f>
        <v>-0.004965569</v>
      </c>
      <c r="H10" s="8">
        <f>'raw data'!H17</f>
        <v>0.002122787</v>
      </c>
      <c r="I10" s="8">
        <f>'raw data'!I17</f>
        <v>0.00494299</v>
      </c>
      <c r="J10" s="12">
        <f t="shared" si="0"/>
        <v>-44.88723060024849</v>
      </c>
      <c r="K10" s="10">
        <f t="shared" si="1"/>
        <v>60.3134725119481</v>
      </c>
      <c r="L10" s="12">
        <f t="shared" si="2"/>
        <v>-0.020205206830135988</v>
      </c>
      <c r="M10" s="10">
        <f t="shared" si="3"/>
        <v>-0.3304513251546407</v>
      </c>
      <c r="N10" s="12">
        <f t="shared" si="4"/>
        <v>-0.021397454055323877</v>
      </c>
      <c r="O10" s="10">
        <f t="shared" si="5"/>
        <v>-0.28520906163177395</v>
      </c>
      <c r="P10" s="12">
        <f t="shared" si="6"/>
        <v>-45.38510855707834</v>
      </c>
      <c r="Q10" s="10">
        <f t="shared" si="7"/>
        <v>66.758700534262</v>
      </c>
      <c r="R10" s="8">
        <f t="shared" si="8"/>
        <v>0.005696898344709777</v>
      </c>
      <c r="S10" s="11">
        <f t="shared" si="9"/>
        <v>60.3134725119481</v>
      </c>
      <c r="T10" s="8">
        <f t="shared" si="10"/>
        <v>0.9976764931282881</v>
      </c>
      <c r="U10" s="11">
        <f t="shared" si="11"/>
        <v>-0.3304513251546407</v>
      </c>
      <c r="V10" s="8">
        <f t="shared" si="12"/>
        <v>0.997539558922519</v>
      </c>
      <c r="W10" s="11">
        <f t="shared" si="13"/>
        <v>-0.28520906163177395</v>
      </c>
      <c r="X10" s="8">
        <f t="shared" si="14"/>
        <v>0.00537953295254049</v>
      </c>
      <c r="Y10" s="11">
        <f t="shared" si="15"/>
        <v>66.758700534262</v>
      </c>
      <c r="AA10" s="10">
        <f t="shared" si="16"/>
        <v>1.0114590778912904</v>
      </c>
      <c r="AB10" s="10">
        <f t="shared" si="17"/>
        <v>1.0108172576993306</v>
      </c>
    </row>
    <row r="11" spans="1:28" ht="12" customHeight="1">
      <c r="A11" s="27">
        <f>'raw data'!A18*0.000001</f>
        <v>12.430553999999999</v>
      </c>
      <c r="B11" s="8">
        <f>'raw data'!B18</f>
        <v>0.001923045</v>
      </c>
      <c r="C11" s="8">
        <f>'raw data'!C18</f>
        <v>0.005255368</v>
      </c>
      <c r="D11" s="8">
        <f>'raw data'!D18</f>
        <v>0.9978342</v>
      </c>
      <c r="E11" s="8">
        <f>'raw data'!E18</f>
        <v>-0.006024361</v>
      </c>
      <c r="F11" s="8">
        <f>'raw data'!F18</f>
        <v>0.9974453</v>
      </c>
      <c r="G11" s="8">
        <f>'raw data'!G18</f>
        <v>-0.005426832</v>
      </c>
      <c r="H11" s="8">
        <f>'raw data'!H18</f>
        <v>0.002286856</v>
      </c>
      <c r="I11" s="8">
        <f>'raw data'!I18</f>
        <v>0.005127982</v>
      </c>
      <c r="J11" s="12">
        <f t="shared" si="0"/>
        <v>-45.04219918594104</v>
      </c>
      <c r="K11" s="10">
        <f t="shared" si="1"/>
        <v>69.90140937671627</v>
      </c>
      <c r="L11" s="12">
        <f t="shared" si="2"/>
        <v>-0.018674000395002395</v>
      </c>
      <c r="M11" s="10">
        <f t="shared" si="3"/>
        <v>-0.34591544944013874</v>
      </c>
      <c r="N11" s="12">
        <f t="shared" si="4"/>
        <v>-0.022089678787314507</v>
      </c>
      <c r="O11" s="10">
        <f t="shared" si="5"/>
        <v>-0.3117278729287089</v>
      </c>
      <c r="P11" s="12">
        <f t="shared" si="6"/>
        <v>-45.013323719469454</v>
      </c>
      <c r="Q11" s="10">
        <f t="shared" si="7"/>
        <v>65.96521587997084</v>
      </c>
      <c r="R11" s="8">
        <f t="shared" si="8"/>
        <v>0.00559615894050991</v>
      </c>
      <c r="S11" s="11">
        <f t="shared" si="9"/>
        <v>69.90140937671627</v>
      </c>
      <c r="T11" s="8">
        <f t="shared" si="10"/>
        <v>0.9978523856839239</v>
      </c>
      <c r="U11" s="11">
        <f t="shared" si="11"/>
        <v>-0.34591544944013874</v>
      </c>
      <c r="V11" s="8">
        <f t="shared" si="12"/>
        <v>0.9974600628584817</v>
      </c>
      <c r="W11" s="11">
        <f t="shared" si="13"/>
        <v>-0.3117278729287089</v>
      </c>
      <c r="X11" s="8">
        <f t="shared" si="14"/>
        <v>0.005614793830325384</v>
      </c>
      <c r="Y11" s="11">
        <f t="shared" si="15"/>
        <v>65.96521587997084</v>
      </c>
      <c r="AA11" s="10">
        <f t="shared" si="16"/>
        <v>1.0112553043531034</v>
      </c>
      <c r="AB11" s="10">
        <f t="shared" si="17"/>
        <v>1.0112929955021221</v>
      </c>
    </row>
    <row r="12" spans="1:28" ht="12" customHeight="1">
      <c r="A12" s="27">
        <f>'raw data'!A19*0.000001</f>
        <v>12.835647</v>
      </c>
      <c r="B12" s="8">
        <f>'raw data'!B19</f>
        <v>0.002203306</v>
      </c>
      <c r="C12" s="8">
        <f>'raw data'!C19</f>
        <v>0.004928937</v>
      </c>
      <c r="D12" s="8">
        <f>'raw data'!D19</f>
        <v>0.9978237</v>
      </c>
      <c r="E12" s="8">
        <f>'raw data'!E19</f>
        <v>-0.006146119</v>
      </c>
      <c r="F12" s="8">
        <f>'raw data'!F19</f>
        <v>0.9973107</v>
      </c>
      <c r="G12" s="8">
        <f>'raw data'!G19</f>
        <v>-0.006336866</v>
      </c>
      <c r="H12" s="8">
        <f>'raw data'!H19</f>
        <v>0.002368928</v>
      </c>
      <c r="I12" s="8">
        <f>'raw data'!I19</f>
        <v>0.005005787</v>
      </c>
      <c r="J12" s="12">
        <f t="shared" si="0"/>
        <v>-45.35376678284587</v>
      </c>
      <c r="K12" s="10">
        <f t="shared" si="1"/>
        <v>65.91466725279624</v>
      </c>
      <c r="L12" s="12">
        <f t="shared" si="2"/>
        <v>-0.018758933869210973</v>
      </c>
      <c r="M12" s="10">
        <f t="shared" si="3"/>
        <v>-0.35291026434420536</v>
      </c>
      <c r="N12" s="12">
        <f t="shared" si="4"/>
        <v>-0.023215096072094647</v>
      </c>
      <c r="O12" s="10">
        <f t="shared" si="5"/>
        <v>-0.3640498303486065</v>
      </c>
      <c r="P12" s="12">
        <f t="shared" si="6"/>
        <v>-45.13290141343753</v>
      </c>
      <c r="Q12" s="10">
        <f t="shared" si="7"/>
        <v>64.67471434970317</v>
      </c>
      <c r="R12" s="8">
        <f t="shared" si="8"/>
        <v>0.005398979281272063</v>
      </c>
      <c r="S12" s="11">
        <f t="shared" si="9"/>
        <v>65.91466725279624</v>
      </c>
      <c r="T12" s="8">
        <f t="shared" si="10"/>
        <v>0.9978426284041247</v>
      </c>
      <c r="U12" s="11">
        <f t="shared" si="11"/>
        <v>-0.35291026434420536</v>
      </c>
      <c r="V12" s="8">
        <f t="shared" si="12"/>
        <v>0.9973308318733518</v>
      </c>
      <c r="W12" s="11">
        <f t="shared" si="13"/>
        <v>-0.3640498303486065</v>
      </c>
      <c r="X12" s="8">
        <f t="shared" si="14"/>
        <v>0.0055380252219137645</v>
      </c>
      <c r="Y12" s="11">
        <f t="shared" si="15"/>
        <v>64.67471434970317</v>
      </c>
      <c r="AA12" s="10">
        <f t="shared" si="16"/>
        <v>1.0108565729751025</v>
      </c>
      <c r="AB12" s="10">
        <f t="shared" si="17"/>
        <v>1.0111377314816878</v>
      </c>
    </row>
    <row r="13" spans="1:28" ht="12" customHeight="1">
      <c r="A13" s="27">
        <f>'raw data'!A20*0.000001</f>
        <v>13.240739</v>
      </c>
      <c r="B13" s="8">
        <f>'raw data'!B20</f>
        <v>0.002202581</v>
      </c>
      <c r="C13" s="8">
        <f>'raw data'!C20</f>
        <v>0.005721923</v>
      </c>
      <c r="D13" s="8">
        <f>'raw data'!D20</f>
        <v>0.9971341</v>
      </c>
      <c r="E13" s="8">
        <f>'raw data'!E20</f>
        <v>-0.00618351</v>
      </c>
      <c r="F13" s="8">
        <f>'raw data'!F20</f>
        <v>0.9973361</v>
      </c>
      <c r="G13" s="8">
        <f>'raw data'!G20</f>
        <v>-0.006453918</v>
      </c>
      <c r="H13" s="8">
        <f>'raw data'!H20</f>
        <v>0.00235949</v>
      </c>
      <c r="I13" s="8">
        <f>'raw data'!I20</f>
        <v>0.00528084</v>
      </c>
      <c r="J13" s="12">
        <f t="shared" si="0"/>
        <v>-44.24907272751071</v>
      </c>
      <c r="K13" s="10">
        <f t="shared" si="1"/>
        <v>68.94642831887332</v>
      </c>
      <c r="L13" s="12">
        <f t="shared" si="2"/>
        <v>-0.024761621033071998</v>
      </c>
      <c r="M13" s="10">
        <f t="shared" si="3"/>
        <v>-0.35530274632110465</v>
      </c>
      <c r="N13" s="12">
        <f t="shared" si="4"/>
        <v>-0.02298735459270898</v>
      </c>
      <c r="O13" s="10">
        <f t="shared" si="5"/>
        <v>-0.3707647815037415</v>
      </c>
      <c r="P13" s="12">
        <f t="shared" si="6"/>
        <v>-44.75545921747585</v>
      </c>
      <c r="Q13" s="10">
        <f t="shared" si="7"/>
        <v>65.92481155713304</v>
      </c>
      <c r="R13" s="8">
        <f t="shared" si="8"/>
        <v>0.006131212431443719</v>
      </c>
      <c r="S13" s="11">
        <f t="shared" si="9"/>
        <v>68.94642831887332</v>
      </c>
      <c r="T13" s="8">
        <f t="shared" si="10"/>
        <v>0.997153272661094</v>
      </c>
      <c r="U13" s="11">
        <f t="shared" si="11"/>
        <v>-0.35530274632110465</v>
      </c>
      <c r="V13" s="8">
        <f t="shared" si="12"/>
        <v>0.9973569819381427</v>
      </c>
      <c r="W13" s="11">
        <f t="shared" si="13"/>
        <v>-0.3707647815037415</v>
      </c>
      <c r="X13" s="8">
        <f t="shared" si="14"/>
        <v>0.005783983416789851</v>
      </c>
      <c r="Y13" s="11">
        <f t="shared" si="15"/>
        <v>65.92481155713304</v>
      </c>
      <c r="AA13" s="10">
        <f t="shared" si="16"/>
        <v>1.012338072204568</v>
      </c>
      <c r="AB13" s="10">
        <f t="shared" si="17"/>
        <v>1.0116352650134677</v>
      </c>
    </row>
    <row r="14" spans="1:28" ht="12" customHeight="1">
      <c r="A14" s="27">
        <f>'raw data'!A21*0.000001</f>
        <v>13.645831</v>
      </c>
      <c r="B14" s="8">
        <f>'raw data'!B21</f>
        <v>0.002657046</v>
      </c>
      <c r="C14" s="8">
        <f>'raw data'!C21</f>
        <v>0.005148382</v>
      </c>
      <c r="D14" s="8">
        <f>'raw data'!D21</f>
        <v>0.9982677</v>
      </c>
      <c r="E14" s="8">
        <f>'raw data'!E21</f>
        <v>-0.006178834</v>
      </c>
      <c r="F14" s="8">
        <f>'raw data'!F21</f>
        <v>0.9978421</v>
      </c>
      <c r="G14" s="8">
        <f>'raw data'!G21</f>
        <v>-0.006522082</v>
      </c>
      <c r="H14" s="8">
        <f>'raw data'!H21</f>
        <v>0.002328666</v>
      </c>
      <c r="I14" s="8">
        <f>'raw data'!I21</f>
        <v>0.005280587</v>
      </c>
      <c r="J14" s="12">
        <f t="shared" si="0"/>
        <v>-44.74103894586408</v>
      </c>
      <c r="K14" s="10">
        <f t="shared" si="1"/>
        <v>62.70203968143236</v>
      </c>
      <c r="L14" s="12">
        <f t="shared" si="2"/>
        <v>-0.014893236615244837</v>
      </c>
      <c r="M14" s="10">
        <f t="shared" si="3"/>
        <v>-0.3546309168320399</v>
      </c>
      <c r="N14" s="12">
        <f t="shared" si="4"/>
        <v>-0.018577999286912006</v>
      </c>
      <c r="O14" s="10">
        <f t="shared" si="5"/>
        <v>-0.3744905640330122</v>
      </c>
      <c r="P14" s="12">
        <f t="shared" si="6"/>
        <v>-44.77460774585322</v>
      </c>
      <c r="Q14" s="10">
        <f t="shared" si="7"/>
        <v>66.20318261378434</v>
      </c>
      <c r="R14" s="8">
        <f t="shared" si="8"/>
        <v>0.005793593933305993</v>
      </c>
      <c r="S14" s="11">
        <f t="shared" si="9"/>
        <v>62.70203968143236</v>
      </c>
      <c r="T14" s="8">
        <f t="shared" si="10"/>
        <v>0.9982868219369069</v>
      </c>
      <c r="U14" s="11">
        <f t="shared" si="11"/>
        <v>-0.3546309168320399</v>
      </c>
      <c r="V14" s="8">
        <f t="shared" si="12"/>
        <v>0.9978634145443076</v>
      </c>
      <c r="W14" s="11">
        <f t="shared" si="13"/>
        <v>-0.3744905640330122</v>
      </c>
      <c r="X14" s="8">
        <f t="shared" si="14"/>
        <v>0.005771246347551368</v>
      </c>
      <c r="Y14" s="11">
        <f t="shared" si="15"/>
        <v>66.20318261378434</v>
      </c>
      <c r="AA14" s="10">
        <f t="shared" si="16"/>
        <v>1.0116547105268145</v>
      </c>
      <c r="AB14" s="10">
        <f t="shared" si="17"/>
        <v>1.0116094939446276</v>
      </c>
    </row>
    <row r="15" spans="1:28" ht="12" customHeight="1">
      <c r="A15" s="27">
        <f>'raw data'!A22*0.000001</f>
        <v>14.125375</v>
      </c>
      <c r="B15" s="8">
        <f>'raw data'!B22</f>
        <v>0.002536135</v>
      </c>
      <c r="C15" s="8">
        <f>'raw data'!C22</f>
        <v>0.005299743</v>
      </c>
      <c r="D15" s="8">
        <f>'raw data'!D22</f>
        <v>0.9975265</v>
      </c>
      <c r="E15" s="8">
        <f>'raw data'!E22</f>
        <v>-0.006601635</v>
      </c>
      <c r="F15" s="8">
        <f>'raw data'!F22</f>
        <v>0.9972401</v>
      </c>
      <c r="G15" s="8">
        <f>'raw data'!G22</f>
        <v>-0.006883516</v>
      </c>
      <c r="H15" s="8">
        <f>'raw data'!H22</f>
        <v>0.002402967</v>
      </c>
      <c r="I15" s="8">
        <f>'raw data'!I22</f>
        <v>0.005514517</v>
      </c>
      <c r="J15" s="12">
        <f t="shared" si="0"/>
        <v>-44.61938565683887</v>
      </c>
      <c r="K15" s="10">
        <f t="shared" si="1"/>
        <v>64.42705572457733</v>
      </c>
      <c r="L15" s="12">
        <f t="shared" si="2"/>
        <v>-0.021320954863375895</v>
      </c>
      <c r="M15" s="10">
        <f t="shared" si="3"/>
        <v>-0.3791781986703594</v>
      </c>
      <c r="N15" s="12">
        <f t="shared" si="4"/>
        <v>-0.023798411710451703</v>
      </c>
      <c r="O15" s="10">
        <f t="shared" si="5"/>
        <v>-0.3954816412435165</v>
      </c>
      <c r="P15" s="12">
        <f t="shared" si="6"/>
        <v>-44.41481647155163</v>
      </c>
      <c r="Q15" s="10">
        <f t="shared" si="7"/>
        <v>66.45469376410429</v>
      </c>
      <c r="R15" s="8">
        <f t="shared" si="8"/>
        <v>0.005875309064574731</v>
      </c>
      <c r="S15" s="11">
        <f t="shared" si="9"/>
        <v>64.42705572457733</v>
      </c>
      <c r="T15" s="8">
        <f t="shared" si="10"/>
        <v>0.9975483445863279</v>
      </c>
      <c r="U15" s="11">
        <f t="shared" si="11"/>
        <v>-0.3791781986703594</v>
      </c>
      <c r="V15" s="8">
        <f t="shared" si="12"/>
        <v>0.9972638566801326</v>
      </c>
      <c r="W15" s="11">
        <f t="shared" si="13"/>
        <v>-0.3954816412435165</v>
      </c>
      <c r="X15" s="8">
        <f t="shared" si="14"/>
        <v>0.006015326104740956</v>
      </c>
      <c r="Y15" s="11">
        <f t="shared" si="15"/>
        <v>66.45469376410429</v>
      </c>
      <c r="AA15" s="10">
        <f t="shared" si="16"/>
        <v>1.011820064662203</v>
      </c>
      <c r="AB15" s="10">
        <f t="shared" si="17"/>
        <v>1.0121034584591087</v>
      </c>
    </row>
    <row r="16" spans="1:28" ht="12" customHeight="1">
      <c r="A16" s="27">
        <f>'raw data'!A23*0.000001</f>
        <v>14.687311999999999</v>
      </c>
      <c r="B16" s="8">
        <f>'raw data'!B23</f>
        <v>0.003391804</v>
      </c>
      <c r="C16" s="8">
        <f>'raw data'!C23</f>
        <v>0.005851201</v>
      </c>
      <c r="D16" s="8">
        <f>'raw data'!D23</f>
        <v>0.9975412</v>
      </c>
      <c r="E16" s="8">
        <f>'raw data'!E23</f>
        <v>-0.00720341</v>
      </c>
      <c r="F16" s="8">
        <f>'raw data'!F23</f>
        <v>0.9978928</v>
      </c>
      <c r="G16" s="8">
        <f>'raw data'!G23</f>
        <v>-0.007050259</v>
      </c>
      <c r="H16" s="8">
        <f>'raw data'!H23</f>
        <v>0.002265153</v>
      </c>
      <c r="I16" s="8">
        <f>'raw data'!I23</f>
        <v>0.006147983</v>
      </c>
      <c r="J16" s="12">
        <f t="shared" si="0"/>
        <v>-43.396954129711425</v>
      </c>
      <c r="K16" s="10">
        <f t="shared" si="1"/>
        <v>59.900136206939244</v>
      </c>
      <c r="L16" s="12">
        <f t="shared" si="2"/>
        <v>-0.021156706739917392</v>
      </c>
      <c r="M16" s="10">
        <f t="shared" si="3"/>
        <v>-0.41373510933377505</v>
      </c>
      <c r="N16" s="12">
        <f t="shared" si="4"/>
        <v>-0.018105439405168806</v>
      </c>
      <c r="O16" s="10">
        <f t="shared" si="5"/>
        <v>-0.4047963510153913</v>
      </c>
      <c r="P16" s="12">
        <f t="shared" si="6"/>
        <v>-43.67253142284484</v>
      </c>
      <c r="Q16" s="10">
        <f t="shared" si="7"/>
        <v>69.77426559167256</v>
      </c>
      <c r="R16" s="8">
        <f t="shared" si="8"/>
        <v>0.006763200981548382</v>
      </c>
      <c r="S16" s="11">
        <f t="shared" si="9"/>
        <v>59.900136206939244</v>
      </c>
      <c r="T16" s="8">
        <f t="shared" si="10"/>
        <v>0.9975672081684863</v>
      </c>
      <c r="U16" s="11">
        <f t="shared" si="11"/>
        <v>-0.41373510933377505</v>
      </c>
      <c r="V16" s="8">
        <f t="shared" si="12"/>
        <v>0.9979177052461827</v>
      </c>
      <c r="W16" s="11">
        <f t="shared" si="13"/>
        <v>-0.4047963510153913</v>
      </c>
      <c r="X16" s="8">
        <f t="shared" si="14"/>
        <v>0.006551993061786467</v>
      </c>
      <c r="Y16" s="11">
        <f t="shared" si="15"/>
        <v>69.77426559167256</v>
      </c>
      <c r="AA16" s="10">
        <f t="shared" si="16"/>
        <v>1.0136185066607117</v>
      </c>
      <c r="AB16" s="10">
        <f t="shared" si="17"/>
        <v>1.0131904095957263</v>
      </c>
    </row>
    <row r="17" spans="1:28" ht="12" customHeight="1">
      <c r="A17" s="27">
        <f>'raw data'!A24*0.000001</f>
        <v>15.249248999999999</v>
      </c>
      <c r="B17" s="8">
        <f>'raw data'!B24</f>
        <v>0.002494341</v>
      </c>
      <c r="C17" s="8">
        <f>'raw data'!C24</f>
        <v>0.005734768</v>
      </c>
      <c r="D17" s="8">
        <f>'raw data'!D24</f>
        <v>0.9978767</v>
      </c>
      <c r="E17" s="8">
        <f>'raw data'!E24</f>
        <v>-0.008050787</v>
      </c>
      <c r="F17" s="8">
        <f>'raw data'!F24</f>
        <v>0.9977953</v>
      </c>
      <c r="G17" s="8">
        <f>'raw data'!G24</f>
        <v>-0.007333389</v>
      </c>
      <c r="H17" s="8">
        <f>'raw data'!H24</f>
        <v>0.002500627</v>
      </c>
      <c r="I17" s="8">
        <f>'raw data'!I24</f>
        <v>0.006412182</v>
      </c>
      <c r="J17" s="12">
        <f t="shared" si="0"/>
        <v>-44.07719945694676</v>
      </c>
      <c r="K17" s="10">
        <f t="shared" si="1"/>
        <v>66.49333803824764</v>
      </c>
      <c r="L17" s="12">
        <f t="shared" si="2"/>
        <v>-0.0181796782728884</v>
      </c>
      <c r="M17" s="10">
        <f t="shared" si="3"/>
        <v>-0.46224759922387987</v>
      </c>
      <c r="N17" s="12">
        <f t="shared" si="4"/>
        <v>-0.018936337328919427</v>
      </c>
      <c r="O17" s="10">
        <f t="shared" si="5"/>
        <v>-0.42109305792471</v>
      </c>
      <c r="P17" s="12">
        <f t="shared" si="6"/>
        <v>-43.24503827038389</v>
      </c>
      <c r="Q17" s="10">
        <f t="shared" si="7"/>
        <v>68.69517795257934</v>
      </c>
      <c r="R17" s="8">
        <f t="shared" si="8"/>
        <v>0.006253742962267078</v>
      </c>
      <c r="S17" s="11">
        <f t="shared" si="9"/>
        <v>66.49333803824764</v>
      </c>
      <c r="T17" s="8">
        <f t="shared" si="10"/>
        <v>0.9979091760146358</v>
      </c>
      <c r="U17" s="11">
        <f t="shared" si="11"/>
        <v>-0.46224759922387987</v>
      </c>
      <c r="V17" s="8">
        <f t="shared" si="12"/>
        <v>0.9978222483470267</v>
      </c>
      <c r="W17" s="11">
        <f t="shared" si="13"/>
        <v>-0.42109305792471</v>
      </c>
      <c r="X17" s="8">
        <f t="shared" si="14"/>
        <v>0.006882529578160416</v>
      </c>
      <c r="Y17" s="11">
        <f t="shared" si="15"/>
        <v>68.69517795257934</v>
      </c>
      <c r="AA17" s="10">
        <f t="shared" si="16"/>
        <v>1.0125861967639687</v>
      </c>
      <c r="AB17" s="10">
        <f t="shared" si="17"/>
        <v>1.0138604541419194</v>
      </c>
    </row>
    <row r="18" spans="1:28" ht="12" customHeight="1">
      <c r="A18" s="27">
        <f>'raw data'!A25*0.000001</f>
        <v>15.811186</v>
      </c>
      <c r="B18" s="8">
        <f>'raw data'!B25</f>
        <v>0.002414113</v>
      </c>
      <c r="C18" s="8">
        <f>'raw data'!C25</f>
        <v>0.006135345</v>
      </c>
      <c r="D18" s="8">
        <f>'raw data'!D25</f>
        <v>0.9975679</v>
      </c>
      <c r="E18" s="8">
        <f>'raw data'!E25</f>
        <v>-0.007596774</v>
      </c>
      <c r="F18" s="8">
        <f>'raw data'!F25</f>
        <v>0.9968991</v>
      </c>
      <c r="G18" s="8">
        <f>'raw data'!G25</f>
        <v>-0.007509721</v>
      </c>
      <c r="H18" s="8">
        <f>'raw data'!H25</f>
        <v>0.002414399</v>
      </c>
      <c r="I18" s="8">
        <f>'raw data'!I25</f>
        <v>0.006253352</v>
      </c>
      <c r="J18" s="12">
        <f t="shared" si="0"/>
        <v>-43.61806365099632</v>
      </c>
      <c r="K18" s="10">
        <f t="shared" si="1"/>
        <v>68.52153692320465</v>
      </c>
      <c r="L18" s="12">
        <f t="shared" si="2"/>
        <v>-0.020898831033383886</v>
      </c>
      <c r="M18" s="10">
        <f t="shared" si="3"/>
        <v>-0.4363158381272004</v>
      </c>
      <c r="N18" s="12">
        <f t="shared" si="4"/>
        <v>-0.026729478248938163</v>
      </c>
      <c r="O18" s="10">
        <f t="shared" si="5"/>
        <v>-0.4316055455466372</v>
      </c>
      <c r="P18" s="12">
        <f t="shared" si="6"/>
        <v>-43.47427492222086</v>
      </c>
      <c r="Q18" s="10">
        <f t="shared" si="7"/>
        <v>68.88858641136304</v>
      </c>
      <c r="R18" s="8">
        <f t="shared" si="8"/>
        <v>0.006593208615370365</v>
      </c>
      <c r="S18" s="11">
        <f t="shared" si="9"/>
        <v>68.52153692320465</v>
      </c>
      <c r="T18" s="8">
        <f t="shared" si="10"/>
        <v>0.9975968254187746</v>
      </c>
      <c r="U18" s="11">
        <f t="shared" si="11"/>
        <v>-0.4363158381272004</v>
      </c>
      <c r="V18" s="8">
        <f t="shared" si="12"/>
        <v>0.9969273852644975</v>
      </c>
      <c r="W18" s="11">
        <f t="shared" si="13"/>
        <v>-0.4316055455466372</v>
      </c>
      <c r="X18" s="8">
        <f t="shared" si="14"/>
        <v>0.006703262919437444</v>
      </c>
      <c r="Y18" s="11">
        <f t="shared" si="15"/>
        <v>68.88858641136304</v>
      </c>
      <c r="AA18" s="10">
        <f t="shared" si="16"/>
        <v>1.0132739350536966</v>
      </c>
      <c r="AB18" s="10">
        <f t="shared" si="17"/>
        <v>1.0134969997770038</v>
      </c>
    </row>
    <row r="19" spans="1:28" ht="12" customHeight="1">
      <c r="A19" s="27">
        <f>'raw data'!A26*0.000001</f>
        <v>16.373123</v>
      </c>
      <c r="B19" s="8">
        <f>'raw data'!B26</f>
        <v>0.002658712</v>
      </c>
      <c r="C19" s="8">
        <f>'raw data'!C26</f>
        <v>0.006672871</v>
      </c>
      <c r="D19" s="8">
        <f>'raw data'!D26</f>
        <v>0.9973706</v>
      </c>
      <c r="E19" s="8">
        <f>'raw data'!E26</f>
        <v>-0.007959459</v>
      </c>
      <c r="F19" s="8">
        <f>'raw data'!F26</f>
        <v>0.9971007</v>
      </c>
      <c r="G19" s="8">
        <f>'raw data'!G26</f>
        <v>-0.007913029</v>
      </c>
      <c r="H19" s="8">
        <f>'raw data'!H26</f>
        <v>0.002441976</v>
      </c>
      <c r="I19" s="8">
        <f>'raw data'!I26</f>
        <v>0.006255016</v>
      </c>
      <c r="J19" s="12">
        <f t="shared" si="0"/>
        <v>-42.87384328853658</v>
      </c>
      <c r="K19" s="10">
        <f t="shared" si="1"/>
        <v>68.27588288825473</v>
      </c>
      <c r="L19" s="12">
        <f t="shared" si="2"/>
        <v>-0.022592174615075906</v>
      </c>
      <c r="M19" s="10">
        <f t="shared" si="3"/>
        <v>-0.45723598315497777</v>
      </c>
      <c r="N19" s="12">
        <f t="shared" si="4"/>
        <v>-0.02494606399442756</v>
      </c>
      <c r="O19" s="10">
        <f t="shared" si="5"/>
        <v>-0.4546919354231993</v>
      </c>
      <c r="P19" s="12">
        <f t="shared" si="6"/>
        <v>-43.459344827500395</v>
      </c>
      <c r="Q19" s="10">
        <f t="shared" si="7"/>
        <v>68.67418532032939</v>
      </c>
      <c r="R19" s="8">
        <f t="shared" si="8"/>
        <v>0.007183032568601162</v>
      </c>
      <c r="S19" s="11">
        <f t="shared" si="9"/>
        <v>68.27588288825473</v>
      </c>
      <c r="T19" s="8">
        <f t="shared" si="10"/>
        <v>0.9974023594978771</v>
      </c>
      <c r="U19" s="11">
        <f t="shared" si="11"/>
        <v>-0.45723598315497777</v>
      </c>
      <c r="V19" s="8">
        <f t="shared" si="12"/>
        <v>0.997132098554873</v>
      </c>
      <c r="W19" s="11">
        <f t="shared" si="13"/>
        <v>-0.4546919354231993</v>
      </c>
      <c r="X19" s="8">
        <f t="shared" si="14"/>
        <v>0.0067147950039321384</v>
      </c>
      <c r="Y19" s="11">
        <f t="shared" si="15"/>
        <v>68.67418532032939</v>
      </c>
      <c r="AA19" s="10">
        <f t="shared" si="16"/>
        <v>1.0144700036446497</v>
      </c>
      <c r="AB19" s="10">
        <f t="shared" si="17"/>
        <v>1.0135203765648733</v>
      </c>
    </row>
    <row r="20" spans="1:28" ht="12" customHeight="1">
      <c r="A20" s="27">
        <f>'raw data'!A27*0.000001</f>
        <v>16.93506</v>
      </c>
      <c r="B20" s="8">
        <f>'raw data'!B27</f>
        <v>0.002732772</v>
      </c>
      <c r="C20" s="8">
        <f>'raw data'!C27</f>
        <v>0.006519406</v>
      </c>
      <c r="D20" s="8">
        <f>'raw data'!D27</f>
        <v>0.9974936</v>
      </c>
      <c r="E20" s="8">
        <f>'raw data'!E27</f>
        <v>-0.00829676</v>
      </c>
      <c r="F20" s="8">
        <f>'raw data'!F27</f>
        <v>0.9971668</v>
      </c>
      <c r="G20" s="8">
        <f>'raw data'!G27</f>
        <v>-0.008022334</v>
      </c>
      <c r="H20" s="8">
        <f>'raw data'!H27</f>
        <v>0.002967759</v>
      </c>
      <c r="I20" s="8">
        <f>'raw data'!I27</f>
        <v>0.006673193</v>
      </c>
      <c r="J20" s="12">
        <f t="shared" si="0"/>
        <v>-43.01284589451207</v>
      </c>
      <c r="K20" s="10">
        <f t="shared" si="1"/>
        <v>67.25778725282645</v>
      </c>
      <c r="L20" s="12">
        <f t="shared" si="2"/>
        <v>-0.021497196239524192</v>
      </c>
      <c r="M20" s="10">
        <f t="shared" si="3"/>
        <v>-0.47655280160267116</v>
      </c>
      <c r="N20" s="12">
        <f t="shared" si="4"/>
        <v>-0.024362705429568456</v>
      </c>
      <c r="O20" s="10">
        <f t="shared" si="5"/>
        <v>-0.4609419043144443</v>
      </c>
      <c r="P20" s="12">
        <f t="shared" si="6"/>
        <v>-42.729543303747505</v>
      </c>
      <c r="Q20" s="10">
        <f t="shared" si="7"/>
        <v>66.02392265104464</v>
      </c>
      <c r="R20" s="8">
        <f t="shared" si="8"/>
        <v>0.007068995501259002</v>
      </c>
      <c r="S20" s="11">
        <f t="shared" si="9"/>
        <v>67.25778725282645</v>
      </c>
      <c r="T20" s="8">
        <f t="shared" si="10"/>
        <v>0.9975281039988084</v>
      </c>
      <c r="U20" s="11">
        <f t="shared" si="11"/>
        <v>-0.47655280160267116</v>
      </c>
      <c r="V20" s="8">
        <f t="shared" si="12"/>
        <v>0.9971990698276085</v>
      </c>
      <c r="W20" s="11">
        <f t="shared" si="13"/>
        <v>-0.4609419043144443</v>
      </c>
      <c r="X20" s="8">
        <f t="shared" si="14"/>
        <v>0.007303362122839727</v>
      </c>
      <c r="Y20" s="11">
        <f t="shared" si="15"/>
        <v>66.02392265104464</v>
      </c>
      <c r="AA20" s="10">
        <f t="shared" si="16"/>
        <v>1.0142386439122781</v>
      </c>
      <c r="AB20" s="10">
        <f t="shared" si="17"/>
        <v>1.0147141872837562</v>
      </c>
    </row>
    <row r="21" spans="1:28" ht="12" customHeight="1">
      <c r="A21" s="27">
        <f>'raw data'!A28*0.000001</f>
        <v>17.496997</v>
      </c>
      <c r="B21" s="8">
        <f>'raw data'!B28</f>
        <v>0.003009261</v>
      </c>
      <c r="C21" s="8">
        <f>'raw data'!C28</f>
        <v>0.007051951</v>
      </c>
      <c r="D21" s="8">
        <f>'raw data'!D28</f>
        <v>0.9973038</v>
      </c>
      <c r="E21" s="8">
        <f>'raw data'!E28</f>
        <v>-0.008535563</v>
      </c>
      <c r="F21" s="8">
        <f>'raw data'!F28</f>
        <v>0.9970785</v>
      </c>
      <c r="G21" s="8">
        <f>'raw data'!G28</f>
        <v>-0.008492199</v>
      </c>
      <c r="H21" s="8">
        <f>'raw data'!H28</f>
        <v>0.002475743</v>
      </c>
      <c r="I21" s="8">
        <f>'raw data'!I28</f>
        <v>0.00747169</v>
      </c>
      <c r="J21" s="12">
        <f t="shared" si="0"/>
        <v>-42.30728566996255</v>
      </c>
      <c r="K21" s="10">
        <f t="shared" si="1"/>
        <v>66.8907273966693</v>
      </c>
      <c r="L21" s="12">
        <f t="shared" si="2"/>
        <v>-0.023132413166099316</v>
      </c>
      <c r="M21" s="10">
        <f t="shared" si="3"/>
        <v>-0.4903619089097956</v>
      </c>
      <c r="N21" s="12">
        <f t="shared" si="4"/>
        <v>-0.02509793792655228</v>
      </c>
      <c r="O21" s="10">
        <f t="shared" si="5"/>
        <v>-0.487981033281765</v>
      </c>
      <c r="P21" s="12">
        <f t="shared" si="6"/>
        <v>-42.07920450216072</v>
      </c>
      <c r="Q21" s="10">
        <f t="shared" si="7"/>
        <v>71.66739516012156</v>
      </c>
      <c r="R21" s="8">
        <f t="shared" si="8"/>
        <v>0.007667181012114035</v>
      </c>
      <c r="S21" s="11">
        <f t="shared" si="9"/>
        <v>66.8907273966693</v>
      </c>
      <c r="T21" s="8">
        <f t="shared" si="10"/>
        <v>0.9973403257314761</v>
      </c>
      <c r="U21" s="11">
        <f t="shared" si="11"/>
        <v>-0.4903619089097956</v>
      </c>
      <c r="V21" s="8">
        <f t="shared" si="12"/>
        <v>0.9971146637203294</v>
      </c>
      <c r="W21" s="11">
        <f t="shared" si="13"/>
        <v>-0.487981033281765</v>
      </c>
      <c r="X21" s="8">
        <f t="shared" si="14"/>
        <v>0.007871178746423497</v>
      </c>
      <c r="Y21" s="11">
        <f t="shared" si="15"/>
        <v>71.66739516012156</v>
      </c>
      <c r="AA21" s="10">
        <f t="shared" si="16"/>
        <v>1.015452841759147</v>
      </c>
      <c r="AB21" s="10">
        <f t="shared" si="17"/>
        <v>1.015867251465345</v>
      </c>
    </row>
    <row r="22" spans="1:28" ht="12" customHeight="1">
      <c r="A22" s="27">
        <f>'raw data'!A29*0.000001</f>
        <v>18.058934</v>
      </c>
      <c r="B22" s="8">
        <f>'raw data'!B29</f>
        <v>0.002377967</v>
      </c>
      <c r="C22" s="8">
        <f>'raw data'!C29</f>
        <v>0.007607822</v>
      </c>
      <c r="D22" s="8">
        <f>'raw data'!D29</f>
        <v>0.9975044</v>
      </c>
      <c r="E22" s="8">
        <f>'raw data'!E29</f>
        <v>-0.008778661</v>
      </c>
      <c r="F22" s="8">
        <f>'raw data'!F29</f>
        <v>0.9971562</v>
      </c>
      <c r="G22" s="8">
        <f>'raw data'!G29</f>
        <v>-0.008140006</v>
      </c>
      <c r="H22" s="8">
        <f>'raw data'!H29</f>
        <v>0.002803725</v>
      </c>
      <c r="I22" s="8">
        <f>'raw data'!I29</f>
        <v>0.007240053</v>
      </c>
      <c r="J22" s="12">
        <f t="shared" si="0"/>
        <v>-41.96995970692182</v>
      </c>
      <c r="K22" s="10">
        <f t="shared" si="1"/>
        <v>72.64238963343686</v>
      </c>
      <c r="L22" s="12">
        <f t="shared" si="2"/>
        <v>-0.02136724690340755</v>
      </c>
      <c r="M22" s="10">
        <f t="shared" si="3"/>
        <v>-0.5042255856138564</v>
      </c>
      <c r="N22" s="12">
        <f t="shared" si="4"/>
        <v>-0.024446725685828403</v>
      </c>
      <c r="O22" s="10">
        <f t="shared" si="5"/>
        <v>-0.46770769682622565</v>
      </c>
      <c r="P22" s="12">
        <f t="shared" si="6"/>
        <v>-42.1983222240404</v>
      </c>
      <c r="Q22" s="10">
        <f t="shared" si="7"/>
        <v>68.83100584269044</v>
      </c>
      <c r="R22" s="8">
        <f t="shared" si="8"/>
        <v>0.007970801881666172</v>
      </c>
      <c r="S22" s="11">
        <f t="shared" si="9"/>
        <v>72.64238963343686</v>
      </c>
      <c r="T22" s="8">
        <f t="shared" si="10"/>
        <v>0.9975430280986946</v>
      </c>
      <c r="U22" s="11">
        <f t="shared" si="11"/>
        <v>-0.5042255856138564</v>
      </c>
      <c r="V22" s="8">
        <f t="shared" si="12"/>
        <v>0.9971894237787122</v>
      </c>
      <c r="W22" s="11">
        <f t="shared" si="13"/>
        <v>-0.46770769682622565</v>
      </c>
      <c r="X22" s="8">
        <f t="shared" si="14"/>
        <v>0.007763970718545633</v>
      </c>
      <c r="Y22" s="11">
        <f t="shared" si="15"/>
        <v>68.83100584269044</v>
      </c>
      <c r="AA22" s="10">
        <f t="shared" si="16"/>
        <v>1.0160696920953236</v>
      </c>
      <c r="AB22" s="10">
        <f t="shared" si="17"/>
        <v>1.0156494432562948</v>
      </c>
    </row>
    <row r="23" spans="1:28" ht="12" customHeight="1">
      <c r="A23" s="27">
        <f>'raw data'!A30*0.000001</f>
        <v>18.620870999999998</v>
      </c>
      <c r="B23" s="8">
        <f>'raw data'!B30</f>
        <v>0.002696121</v>
      </c>
      <c r="C23" s="8">
        <f>'raw data'!C30</f>
        <v>0.00735047</v>
      </c>
      <c r="D23" s="8">
        <f>'raw data'!D30</f>
        <v>0.9974897</v>
      </c>
      <c r="E23" s="8">
        <f>'raw data'!E30</f>
        <v>-0.008737094</v>
      </c>
      <c r="F23" s="8">
        <f>'raw data'!F30</f>
        <v>0.9977518</v>
      </c>
      <c r="G23" s="8">
        <f>'raw data'!G30</f>
        <v>-0.008509053</v>
      </c>
      <c r="H23" s="8">
        <f>'raw data'!H30</f>
        <v>0.002482558</v>
      </c>
      <c r="I23" s="8">
        <f>'raw data'!I30</f>
        <v>0.007412513</v>
      </c>
      <c r="J23" s="12">
        <f t="shared" si="0"/>
        <v>-42.12550310943186</v>
      </c>
      <c r="K23" s="10">
        <f t="shared" si="1"/>
        <v>69.85717848984544</v>
      </c>
      <c r="L23" s="12">
        <f t="shared" si="2"/>
        <v>-0.021498417642846372</v>
      </c>
      <c r="M23" s="10">
        <f t="shared" si="3"/>
        <v>-0.5018455927617276</v>
      </c>
      <c r="N23" s="12">
        <f t="shared" si="4"/>
        <v>-0.01923374735810335</v>
      </c>
      <c r="O23" s="10">
        <f t="shared" si="5"/>
        <v>-0.48861951994862685</v>
      </c>
      <c r="P23" s="12">
        <f t="shared" si="6"/>
        <v>-42.13898780245135</v>
      </c>
      <c r="Q23" s="10">
        <f t="shared" si="7"/>
        <v>71.48355572239258</v>
      </c>
      <c r="R23" s="8">
        <f t="shared" si="8"/>
        <v>0.007829334433241499</v>
      </c>
      <c r="S23" s="11">
        <f t="shared" si="9"/>
        <v>69.85717848984544</v>
      </c>
      <c r="T23" s="8">
        <f t="shared" si="10"/>
        <v>0.9975279637271603</v>
      </c>
      <c r="U23" s="11">
        <f t="shared" si="11"/>
        <v>-0.5018455927617276</v>
      </c>
      <c r="V23" s="8">
        <f t="shared" si="12"/>
        <v>0.9977880829044796</v>
      </c>
      <c r="W23" s="11">
        <f t="shared" si="13"/>
        <v>-0.48861951994862685</v>
      </c>
      <c r="X23" s="8">
        <f t="shared" si="14"/>
        <v>0.007817188957581427</v>
      </c>
      <c r="Y23" s="11">
        <f t="shared" si="15"/>
        <v>71.48355572239258</v>
      </c>
      <c r="AA23" s="10">
        <f t="shared" si="16"/>
        <v>1.0157822332486903</v>
      </c>
      <c r="AB23" s="10">
        <f t="shared" si="17"/>
        <v>1.0157575577213809</v>
      </c>
    </row>
    <row r="24" spans="1:28" ht="12" customHeight="1">
      <c r="A24" s="27">
        <f>'raw data'!A31*0.000001</f>
        <v>19.275249</v>
      </c>
      <c r="B24" s="8">
        <f>'raw data'!B31</f>
        <v>0.002776108</v>
      </c>
      <c r="C24" s="8">
        <f>'raw data'!C31</f>
        <v>0.00748031</v>
      </c>
      <c r="D24" s="8">
        <f>'raw data'!D31</f>
        <v>0.9974905</v>
      </c>
      <c r="E24" s="8">
        <f>'raw data'!E31</f>
        <v>-0.009373315</v>
      </c>
      <c r="F24" s="8">
        <f>'raw data'!F31</f>
        <v>0.99723</v>
      </c>
      <c r="G24" s="8">
        <f>'raw data'!G31</f>
        <v>-0.009289652</v>
      </c>
      <c r="H24" s="8">
        <f>'raw data'!H31</f>
        <v>0.002539162</v>
      </c>
      <c r="I24" s="8">
        <f>'raw data'!I31</f>
        <v>0.007559001</v>
      </c>
      <c r="J24" s="12">
        <f t="shared" si="0"/>
        <v>-41.961209952266586</v>
      </c>
      <c r="K24" s="10">
        <f t="shared" si="1"/>
        <v>69.63899943629555</v>
      </c>
      <c r="L24" s="12">
        <f t="shared" si="2"/>
        <v>-0.02144116365262272</v>
      </c>
      <c r="M24" s="10">
        <f t="shared" si="3"/>
        <v>-0.538386664207481</v>
      </c>
      <c r="N24" s="12">
        <f t="shared" si="4"/>
        <v>-0.023716444457918442</v>
      </c>
      <c r="O24" s="10">
        <f t="shared" si="5"/>
        <v>-0.5337208643005087</v>
      </c>
      <c r="P24" s="12">
        <f t="shared" si="6"/>
        <v>-41.96639588596936</v>
      </c>
      <c r="Q24" s="10">
        <f t="shared" si="7"/>
        <v>71.43216270429897</v>
      </c>
      <c r="R24" s="8">
        <f t="shared" si="8"/>
        <v>0.0079788353362984</v>
      </c>
      <c r="S24" s="11">
        <f t="shared" si="9"/>
        <v>69.63899943629555</v>
      </c>
      <c r="T24" s="8">
        <f t="shared" si="10"/>
        <v>0.9975345390633544</v>
      </c>
      <c r="U24" s="11">
        <f t="shared" si="11"/>
        <v>-0.538386664207481</v>
      </c>
      <c r="V24" s="8">
        <f t="shared" si="12"/>
        <v>0.9972732677327119</v>
      </c>
      <c r="W24" s="11">
        <f t="shared" si="13"/>
        <v>-0.5337208643005087</v>
      </c>
      <c r="X24" s="8">
        <f t="shared" si="14"/>
        <v>0.007974072973095055</v>
      </c>
      <c r="Y24" s="11">
        <f t="shared" si="15"/>
        <v>71.43216270429897</v>
      </c>
      <c r="AA24" s="10">
        <f t="shared" si="16"/>
        <v>1.0160860183643425</v>
      </c>
      <c r="AB24" s="10">
        <f t="shared" si="17"/>
        <v>1.0160763398533208</v>
      </c>
    </row>
    <row r="25" spans="1:28" ht="12" customHeight="1">
      <c r="A25" s="27">
        <f>'raw data'!A32*0.000001</f>
        <v>20.056075</v>
      </c>
      <c r="B25" s="8">
        <f>'raw data'!B32</f>
        <v>0.002425505</v>
      </c>
      <c r="C25" s="8">
        <f>'raw data'!C32</f>
        <v>0.00802959</v>
      </c>
      <c r="D25" s="8">
        <f>'raw data'!D32</f>
        <v>0.9977288</v>
      </c>
      <c r="E25" s="8">
        <f>'raw data'!E32</f>
        <v>-0.008972504</v>
      </c>
      <c r="F25" s="8">
        <f>'raw data'!F32</f>
        <v>0.9970253</v>
      </c>
      <c r="G25" s="8">
        <f>'raw data'!G32</f>
        <v>-0.00923849</v>
      </c>
      <c r="H25" s="8">
        <f>'raw data'!H32</f>
        <v>0.002763711</v>
      </c>
      <c r="I25" s="8">
        <f>'raw data'!I32</f>
        <v>0.007915313</v>
      </c>
      <c r="J25" s="12">
        <f t="shared" si="0"/>
        <v>-41.5269027918989</v>
      </c>
      <c r="K25" s="10">
        <f t="shared" si="1"/>
        <v>73.19196430732669</v>
      </c>
      <c r="L25" s="12">
        <f t="shared" si="2"/>
        <v>-0.019398617186811414</v>
      </c>
      <c r="M25" s="10">
        <f t="shared" si="3"/>
        <v>-0.515242972840973</v>
      </c>
      <c r="N25" s="12">
        <f t="shared" si="4"/>
        <v>-0.025503554155898576</v>
      </c>
      <c r="O25" s="10">
        <f t="shared" si="5"/>
        <v>-0.5308905777756797</v>
      </c>
      <c r="P25" s="12">
        <f t="shared" si="6"/>
        <v>-41.531047366885396</v>
      </c>
      <c r="Q25" s="10">
        <f t="shared" si="7"/>
        <v>70.75283911568536</v>
      </c>
      <c r="R25" s="8">
        <f t="shared" si="8"/>
        <v>0.008387931215331048</v>
      </c>
      <c r="S25" s="11">
        <f t="shared" si="9"/>
        <v>73.19196430732669</v>
      </c>
      <c r="T25" s="8">
        <f t="shared" si="10"/>
        <v>0.9977691437288838</v>
      </c>
      <c r="U25" s="11">
        <f t="shared" si="11"/>
        <v>-0.515242972840973</v>
      </c>
      <c r="V25" s="8">
        <f t="shared" si="12"/>
        <v>0.9970681012536556</v>
      </c>
      <c r="W25" s="11">
        <f t="shared" si="13"/>
        <v>-0.5308905777756797</v>
      </c>
      <c r="X25" s="8">
        <f t="shared" si="14"/>
        <v>0.008383929769475051</v>
      </c>
      <c r="Y25" s="11">
        <f t="shared" si="15"/>
        <v>70.75283911568536</v>
      </c>
      <c r="AA25" s="10">
        <f t="shared" si="16"/>
        <v>1.0169177675007757</v>
      </c>
      <c r="AB25" s="10">
        <f t="shared" si="17"/>
        <v>1.016909628678216</v>
      </c>
    </row>
    <row r="26" spans="1:28" ht="12" customHeight="1">
      <c r="A26" s="27">
        <f>'raw data'!A33*0.000001</f>
        <v>20.8369</v>
      </c>
      <c r="B26" s="8">
        <f>'raw data'!B33</f>
        <v>0.002948912</v>
      </c>
      <c r="C26" s="8">
        <f>'raw data'!C33</f>
        <v>0.008171263</v>
      </c>
      <c r="D26" s="8">
        <f>'raw data'!D33</f>
        <v>0.9973786</v>
      </c>
      <c r="E26" s="8">
        <f>'raw data'!E33</f>
        <v>-0.009538596</v>
      </c>
      <c r="F26" s="8">
        <f>'raw data'!F33</f>
        <v>0.9968213</v>
      </c>
      <c r="G26" s="8">
        <f>'raw data'!G33</f>
        <v>-0.009970949</v>
      </c>
      <c r="H26" s="8">
        <f>'raw data'!H33</f>
        <v>0.002733815</v>
      </c>
      <c r="I26" s="8">
        <f>'raw data'!I33</f>
        <v>0.008286288</v>
      </c>
      <c r="J26" s="12">
        <f t="shared" si="0"/>
        <v>-41.222508498387846</v>
      </c>
      <c r="K26" s="10">
        <f t="shared" si="1"/>
        <v>70.15608741497556</v>
      </c>
      <c r="L26" s="12">
        <f t="shared" si="2"/>
        <v>-0.02240188324780318</v>
      </c>
      <c r="M26" s="10">
        <f t="shared" si="3"/>
        <v>-0.547941004455229</v>
      </c>
      <c r="N26" s="12">
        <f t="shared" si="4"/>
        <v>-0.027219301119747366</v>
      </c>
      <c r="O26" s="10">
        <f t="shared" si="5"/>
        <v>-0.5730959430933581</v>
      </c>
      <c r="P26" s="12">
        <f t="shared" si="6"/>
        <v>-41.18408156729476</v>
      </c>
      <c r="Q26" s="10">
        <f t="shared" si="7"/>
        <v>71.74122582475218</v>
      </c>
      <c r="R26" s="8">
        <f t="shared" si="8"/>
        <v>0.008687095084026248</v>
      </c>
      <c r="S26" s="11">
        <f t="shared" si="9"/>
        <v>70.15608741497556</v>
      </c>
      <c r="T26" s="8">
        <f t="shared" si="10"/>
        <v>0.997424210931142</v>
      </c>
      <c r="U26" s="11">
        <f t="shared" si="11"/>
        <v>-0.547941004455229</v>
      </c>
      <c r="V26" s="8">
        <f t="shared" si="12"/>
        <v>0.996871167181422</v>
      </c>
      <c r="W26" s="11">
        <f t="shared" si="13"/>
        <v>-0.5730959430933581</v>
      </c>
      <c r="X26" s="8">
        <f t="shared" si="14"/>
        <v>0.008725612486993047</v>
      </c>
      <c r="Y26" s="11">
        <f t="shared" si="15"/>
        <v>71.74122582475218</v>
      </c>
      <c r="AA26" s="10">
        <f t="shared" si="16"/>
        <v>1.0175264440540348</v>
      </c>
      <c r="AB26" s="10">
        <f t="shared" si="17"/>
        <v>1.017604837967991</v>
      </c>
    </row>
    <row r="27" spans="1:28" ht="12" customHeight="1">
      <c r="A27" s="27">
        <f>'raw data'!A34*0.000001</f>
        <v>21.617725999999998</v>
      </c>
      <c r="B27" s="8">
        <f>'raw data'!B34</f>
        <v>0.003102449</v>
      </c>
      <c r="C27" s="8">
        <f>'raw data'!C34</f>
        <v>0.00827108</v>
      </c>
      <c r="D27" s="8">
        <f>'raw data'!D34</f>
        <v>0.9973767</v>
      </c>
      <c r="E27" s="8">
        <f>'raw data'!E34</f>
        <v>-0.01032251</v>
      </c>
      <c r="F27" s="8">
        <f>'raw data'!F34</f>
        <v>0.9970547</v>
      </c>
      <c r="G27" s="8">
        <f>'raw data'!G34</f>
        <v>-0.01046504</v>
      </c>
      <c r="H27" s="8">
        <f>'raw data'!H34</f>
        <v>0.002582679</v>
      </c>
      <c r="I27" s="8">
        <f>'raw data'!I34</f>
        <v>0.008628971</v>
      </c>
      <c r="J27" s="12">
        <f t="shared" si="0"/>
        <v>-41.07705255036066</v>
      </c>
      <c r="K27" s="10">
        <f t="shared" si="1"/>
        <v>69.43913281246257</v>
      </c>
      <c r="L27" s="12">
        <f t="shared" si="2"/>
        <v>-0.022350461862776016</v>
      </c>
      <c r="M27" s="10">
        <f t="shared" si="3"/>
        <v>-0.5929706810024165</v>
      </c>
      <c r="N27" s="12">
        <f t="shared" si="4"/>
        <v>-0.02514188467401396</v>
      </c>
      <c r="O27" s="10">
        <f t="shared" si="5"/>
        <v>-0.6013517688389778</v>
      </c>
      <c r="P27" s="12">
        <f t="shared" si="6"/>
        <v>-40.9082188931754</v>
      </c>
      <c r="Q27" s="10">
        <f t="shared" si="7"/>
        <v>73.3373877972086</v>
      </c>
      <c r="R27" s="8">
        <f t="shared" si="8"/>
        <v>0.008833796135524128</v>
      </c>
      <c r="S27" s="11">
        <f t="shared" si="9"/>
        <v>69.43913281246257</v>
      </c>
      <c r="T27" s="8">
        <f t="shared" si="10"/>
        <v>0.9974301158054083</v>
      </c>
      <c r="U27" s="11">
        <f t="shared" si="11"/>
        <v>-0.5929706810024165</v>
      </c>
      <c r="V27" s="8">
        <f t="shared" si="12"/>
        <v>0.9971096187753338</v>
      </c>
      <c r="W27" s="11">
        <f t="shared" si="13"/>
        <v>-0.6013517688389778</v>
      </c>
      <c r="X27" s="8">
        <f t="shared" si="14"/>
        <v>0.009007184428881314</v>
      </c>
      <c r="Y27" s="11">
        <f t="shared" si="15"/>
        <v>73.3373877972086</v>
      </c>
      <c r="AA27" s="10">
        <f t="shared" si="16"/>
        <v>1.0178250551745647</v>
      </c>
      <c r="AB27" s="10">
        <f t="shared" si="17"/>
        <v>1.0181781023784524</v>
      </c>
    </row>
    <row r="28" spans="1:28" ht="12" customHeight="1">
      <c r="A28" s="27">
        <f>'raw data'!A35*0.000001</f>
        <v>22.398552</v>
      </c>
      <c r="B28" s="8">
        <f>'raw data'!B35</f>
        <v>0.003032717</v>
      </c>
      <c r="C28" s="8">
        <f>'raw data'!C35</f>
        <v>0.008786389</v>
      </c>
      <c r="D28" s="8">
        <f>'raw data'!D35</f>
        <v>0.9971636</v>
      </c>
      <c r="E28" s="8">
        <f>'raw data'!E35</f>
        <v>-0.01066988</v>
      </c>
      <c r="F28" s="8">
        <f>'raw data'!F35</f>
        <v>0.9967985</v>
      </c>
      <c r="G28" s="8">
        <f>'raw data'!G35</f>
        <v>-0.01032517</v>
      </c>
      <c r="H28" s="8">
        <f>'raw data'!H35</f>
        <v>0.003060227</v>
      </c>
      <c r="I28" s="8">
        <f>'raw data'!I35</f>
        <v>0.008740069</v>
      </c>
      <c r="J28" s="12">
        <f t="shared" si="0"/>
        <v>-40.63496290335092</v>
      </c>
      <c r="K28" s="10">
        <f t="shared" si="1"/>
        <v>70.95733317749729</v>
      </c>
      <c r="L28" s="12">
        <f t="shared" si="2"/>
        <v>-0.024174446609390117</v>
      </c>
      <c r="M28" s="10">
        <f t="shared" si="3"/>
        <v>-0.6130546299249167</v>
      </c>
      <c r="N28" s="12">
        <f t="shared" si="4"/>
        <v>-0.02738653290117983</v>
      </c>
      <c r="O28" s="10">
        <f t="shared" si="5"/>
        <v>-0.5934674931186822</v>
      </c>
      <c r="P28" s="12">
        <f t="shared" si="6"/>
        <v>-40.667466492225245</v>
      </c>
      <c r="Q28" s="10">
        <f t="shared" si="7"/>
        <v>70.70292929959041</v>
      </c>
      <c r="R28" s="8">
        <f t="shared" si="8"/>
        <v>0.00929505266587608</v>
      </c>
      <c r="S28" s="11">
        <f t="shared" si="9"/>
        <v>70.95733317749729</v>
      </c>
      <c r="T28" s="8">
        <f t="shared" si="10"/>
        <v>0.9972206834518499</v>
      </c>
      <c r="U28" s="11">
        <f t="shared" si="11"/>
        <v>-0.6130546299249167</v>
      </c>
      <c r="V28" s="8">
        <f t="shared" si="12"/>
        <v>0.9968519743360992</v>
      </c>
      <c r="W28" s="11">
        <f t="shared" si="13"/>
        <v>-0.5934674931186822</v>
      </c>
      <c r="X28" s="8">
        <f t="shared" si="14"/>
        <v>0.009260334519675301</v>
      </c>
      <c r="Y28" s="11">
        <f t="shared" si="15"/>
        <v>70.70292929959041</v>
      </c>
      <c r="AA28" s="10">
        <f t="shared" si="16"/>
        <v>1.018764522557171</v>
      </c>
      <c r="AB28" s="10">
        <f t="shared" si="17"/>
        <v>1.0186937796927427</v>
      </c>
    </row>
    <row r="29" spans="1:28" ht="12" customHeight="1">
      <c r="A29" s="27">
        <f>'raw data'!A36*0.000001</f>
        <v>23.179377</v>
      </c>
      <c r="B29" s="8">
        <f>'raw data'!B36</f>
        <v>0.002642391</v>
      </c>
      <c r="C29" s="8">
        <f>'raw data'!C36</f>
        <v>0.008548894</v>
      </c>
      <c r="D29" s="8">
        <f>'raw data'!D36</f>
        <v>0.9975668</v>
      </c>
      <c r="E29" s="8">
        <f>'raw data'!E36</f>
        <v>-0.01030564</v>
      </c>
      <c r="F29" s="8">
        <f>'raw data'!F36</f>
        <v>0.996922</v>
      </c>
      <c r="G29" s="8">
        <f>'raw data'!G36</f>
        <v>-0.01070173</v>
      </c>
      <c r="H29" s="8">
        <f>'raw data'!H36</f>
        <v>0.003191186</v>
      </c>
      <c r="I29" s="8">
        <f>'raw data'!I36</f>
        <v>0.008981417</v>
      </c>
      <c r="J29" s="12">
        <f t="shared" si="0"/>
        <v>-40.9655285053322</v>
      </c>
      <c r="K29" s="10">
        <f t="shared" si="1"/>
        <v>72.82406223657499</v>
      </c>
      <c r="L29" s="12">
        <f t="shared" si="2"/>
        <v>-0.020696784855140538</v>
      </c>
      <c r="M29" s="10">
        <f t="shared" si="3"/>
        <v>-0.5918888565429818</v>
      </c>
      <c r="N29" s="12">
        <f t="shared" si="4"/>
        <v>-0.026275966544791383</v>
      </c>
      <c r="O29" s="10">
        <f t="shared" si="5"/>
        <v>-0.6150334844665266</v>
      </c>
      <c r="P29" s="12">
        <f t="shared" si="6"/>
        <v>-40.416773657273204</v>
      </c>
      <c r="Q29" s="10">
        <f t="shared" si="7"/>
        <v>70.43937263439511</v>
      </c>
      <c r="R29" s="8">
        <f t="shared" si="8"/>
        <v>0.008947950537420118</v>
      </c>
      <c r="S29" s="11">
        <f t="shared" si="9"/>
        <v>72.82406223657499</v>
      </c>
      <c r="T29" s="8">
        <f t="shared" si="10"/>
        <v>0.997620031213312</v>
      </c>
      <c r="U29" s="11">
        <f t="shared" si="11"/>
        <v>-0.5918888565429818</v>
      </c>
      <c r="V29" s="8">
        <f t="shared" si="12"/>
        <v>0.9969794386590893</v>
      </c>
      <c r="W29" s="11">
        <f t="shared" si="13"/>
        <v>-0.6150334844665266</v>
      </c>
      <c r="X29" s="8">
        <f t="shared" si="14"/>
        <v>0.00953150142498468</v>
      </c>
      <c r="Y29" s="11">
        <f t="shared" si="15"/>
        <v>70.43937263439511</v>
      </c>
      <c r="AA29" s="10">
        <f t="shared" si="16"/>
        <v>1.0180574784992824</v>
      </c>
      <c r="AB29" s="10">
        <f t="shared" si="17"/>
        <v>1.0192464504195693</v>
      </c>
    </row>
    <row r="30" spans="1:28" ht="12" customHeight="1">
      <c r="A30" s="27">
        <f>'raw data'!A37*0.000001</f>
        <v>23.960203</v>
      </c>
      <c r="B30" s="8">
        <f>'raw data'!B37</f>
        <v>0.002939157</v>
      </c>
      <c r="C30" s="8">
        <f>'raw data'!C37</f>
        <v>0.0100009</v>
      </c>
      <c r="D30" s="8">
        <f>'raw data'!D37</f>
        <v>0.997295</v>
      </c>
      <c r="E30" s="8">
        <f>'raw data'!E37</f>
        <v>-0.01137194</v>
      </c>
      <c r="F30" s="8">
        <f>'raw data'!F37</f>
        <v>0.9966034</v>
      </c>
      <c r="G30" s="8">
        <f>'raw data'!G37</f>
        <v>-0.01126145</v>
      </c>
      <c r="H30" s="8">
        <f>'raw data'!H37</f>
        <v>0.002990842</v>
      </c>
      <c r="I30" s="8">
        <f>'raw data'!I37</f>
        <v>0.009462167</v>
      </c>
      <c r="J30" s="12">
        <f t="shared" si="0"/>
        <v>-39.639437101174835</v>
      </c>
      <c r="K30" s="10">
        <f t="shared" si="1"/>
        <v>73.6225047058257</v>
      </c>
      <c r="L30" s="12">
        <f t="shared" si="2"/>
        <v>-0.022962518172227196</v>
      </c>
      <c r="M30" s="10">
        <f t="shared" si="3"/>
        <v>-0.6533031144533926</v>
      </c>
      <c r="N30" s="12">
        <f t="shared" si="4"/>
        <v>-0.028998211936518824</v>
      </c>
      <c r="O30" s="10">
        <f t="shared" si="5"/>
        <v>-0.6474050718990708</v>
      </c>
      <c r="P30" s="12">
        <f t="shared" si="6"/>
        <v>-40.066619258344865</v>
      </c>
      <c r="Q30" s="10">
        <f t="shared" si="7"/>
        <v>72.45907480116016</v>
      </c>
      <c r="R30" s="8">
        <f t="shared" si="8"/>
        <v>0.010423849801328154</v>
      </c>
      <c r="S30" s="11">
        <f t="shared" si="9"/>
        <v>73.6225047058257</v>
      </c>
      <c r="T30" s="8">
        <f t="shared" si="10"/>
        <v>0.9973598337833561</v>
      </c>
      <c r="U30" s="11">
        <f t="shared" si="11"/>
        <v>-0.6533031144533926</v>
      </c>
      <c r="V30" s="8">
        <f t="shared" si="12"/>
        <v>0.996667024210023</v>
      </c>
      <c r="W30" s="11">
        <f t="shared" si="13"/>
        <v>-0.6474050718990708</v>
      </c>
      <c r="X30" s="8">
        <f t="shared" si="14"/>
        <v>0.009923595124996435</v>
      </c>
      <c r="Y30" s="11">
        <f t="shared" si="15"/>
        <v>72.45907480116016</v>
      </c>
      <c r="AA30" s="10">
        <f t="shared" si="16"/>
        <v>1.0210673019943646</v>
      </c>
      <c r="AB30" s="10">
        <f t="shared" si="17"/>
        <v>1.020046119826983</v>
      </c>
    </row>
    <row r="31" spans="1:28" ht="12" customHeight="1">
      <c r="A31" s="27">
        <f>'raw data'!A38*0.000001</f>
        <v>24.741028999999997</v>
      </c>
      <c r="B31" s="8">
        <f>'raw data'!B38</f>
        <v>0.002863564</v>
      </c>
      <c r="C31" s="8">
        <f>'raw data'!C38</f>
        <v>0.009625988</v>
      </c>
      <c r="D31" s="8">
        <f>'raw data'!D38</f>
        <v>0.9971136</v>
      </c>
      <c r="E31" s="8">
        <f>'raw data'!E38</f>
        <v>-0.01144019</v>
      </c>
      <c r="F31" s="8">
        <f>'raw data'!F38</f>
        <v>0.9969284</v>
      </c>
      <c r="G31" s="8">
        <f>'raw data'!G38</f>
        <v>-0.01174292</v>
      </c>
      <c r="H31" s="8">
        <f>'raw data'!H38</f>
        <v>0.002769706</v>
      </c>
      <c r="I31" s="8">
        <f>'raw data'!I38</f>
        <v>0.009512528</v>
      </c>
      <c r="J31" s="12">
        <f t="shared" si="0"/>
        <v>-39.96282570125962</v>
      </c>
      <c r="K31" s="10">
        <f t="shared" si="1"/>
        <v>73.43317390631728</v>
      </c>
      <c r="L31" s="12">
        <f t="shared" si="2"/>
        <v>-0.024535550450270126</v>
      </c>
      <c r="M31" s="10">
        <f t="shared" si="3"/>
        <v>-0.6573431999932494</v>
      </c>
      <c r="N31" s="12">
        <f t="shared" si="4"/>
        <v>-0.026118107516721712</v>
      </c>
      <c r="O31" s="10">
        <f t="shared" si="5"/>
        <v>-0.6748615451835377</v>
      </c>
      <c r="P31" s="12">
        <f t="shared" si="6"/>
        <v>-40.080678382116716</v>
      </c>
      <c r="Q31" s="10">
        <f t="shared" si="7"/>
        <v>73.76633993059616</v>
      </c>
      <c r="R31" s="8">
        <f t="shared" si="8"/>
        <v>0.010042890209408843</v>
      </c>
      <c r="S31" s="11">
        <f t="shared" si="9"/>
        <v>73.43317390631728</v>
      </c>
      <c r="T31" s="8">
        <f t="shared" si="10"/>
        <v>0.9971792262438063</v>
      </c>
      <c r="U31" s="11">
        <f t="shared" si="11"/>
        <v>-0.6573431999932494</v>
      </c>
      <c r="V31" s="8">
        <f t="shared" si="12"/>
        <v>0.996997558119721</v>
      </c>
      <c r="W31" s="11">
        <f t="shared" si="13"/>
        <v>-0.6748615451835377</v>
      </c>
      <c r="X31" s="8">
        <f t="shared" si="14"/>
        <v>0.009907545623272193</v>
      </c>
      <c r="Y31" s="11">
        <f t="shared" si="15"/>
        <v>73.76633993059616</v>
      </c>
      <c r="AA31" s="10">
        <f t="shared" si="16"/>
        <v>1.020289546102726</v>
      </c>
      <c r="AB31" s="10">
        <f t="shared" si="17"/>
        <v>1.0200133746691546</v>
      </c>
    </row>
    <row r="32" spans="1:28" ht="12" customHeight="1">
      <c r="A32" s="27">
        <f>'raw data'!A39*0.000001</f>
        <v>25.521853999999998</v>
      </c>
      <c r="B32" s="8">
        <f>'raw data'!B39</f>
        <v>0.002963217</v>
      </c>
      <c r="C32" s="8">
        <f>'raw data'!C39</f>
        <v>0.009824152</v>
      </c>
      <c r="D32" s="8">
        <f>'raw data'!D39</f>
        <v>0.9969348</v>
      </c>
      <c r="E32" s="8">
        <f>'raw data'!E39</f>
        <v>-0.01157304</v>
      </c>
      <c r="F32" s="8">
        <f>'raw data'!F39</f>
        <v>0.996809</v>
      </c>
      <c r="G32" s="8">
        <f>'raw data'!G39</f>
        <v>-0.01228835</v>
      </c>
      <c r="H32" s="8">
        <f>'raw data'!H39</f>
        <v>0.003035157</v>
      </c>
      <c r="I32" s="8">
        <f>'raw data'!I39</f>
        <v>0.009796388</v>
      </c>
      <c r="J32" s="12">
        <f t="shared" si="0"/>
        <v>-39.775938286838056</v>
      </c>
      <c r="K32" s="10">
        <f t="shared" si="1"/>
        <v>73.21533775681047</v>
      </c>
      <c r="L32" s="12">
        <f t="shared" si="2"/>
        <v>-0.026079660074302558</v>
      </c>
      <c r="M32" s="10">
        <f t="shared" si="3"/>
        <v>-0.6650952145300363</v>
      </c>
      <c r="N32" s="12">
        <f t="shared" si="4"/>
        <v>-0.027101034733617975</v>
      </c>
      <c r="O32" s="10">
        <f t="shared" si="5"/>
        <v>-0.7062886963502728</v>
      </c>
      <c r="P32" s="12">
        <f t="shared" si="6"/>
        <v>-39.78061069966837</v>
      </c>
      <c r="Q32" s="10">
        <f t="shared" si="7"/>
        <v>72.785759490525</v>
      </c>
      <c r="R32" s="8">
        <f t="shared" si="8"/>
        <v>0.010261316558229407</v>
      </c>
      <c r="S32" s="11">
        <f t="shared" si="9"/>
        <v>73.21533775681047</v>
      </c>
      <c r="T32" s="8">
        <f t="shared" si="10"/>
        <v>0.9970019712647922</v>
      </c>
      <c r="U32" s="11">
        <f t="shared" si="11"/>
        <v>-0.6650952145300363</v>
      </c>
      <c r="V32" s="8">
        <f t="shared" si="12"/>
        <v>0.9968847405927741</v>
      </c>
      <c r="W32" s="11">
        <f t="shared" si="13"/>
        <v>-0.7062886963502728</v>
      </c>
      <c r="X32" s="8">
        <f t="shared" si="14"/>
        <v>0.010255798158173403</v>
      </c>
      <c r="Y32" s="11">
        <f t="shared" si="15"/>
        <v>72.785759490525</v>
      </c>
      <c r="AA32" s="10">
        <f t="shared" si="16"/>
        <v>1.020735405678085</v>
      </c>
      <c r="AB32" s="10">
        <f t="shared" si="17"/>
        <v>1.020724138901927</v>
      </c>
    </row>
    <row r="33" spans="1:28" ht="12" customHeight="1">
      <c r="A33" s="27">
        <f>'raw data'!A40*0.000001</f>
        <v>26.30268</v>
      </c>
      <c r="B33" s="8">
        <f>'raw data'!B40</f>
        <v>0.003184932</v>
      </c>
      <c r="C33" s="8">
        <f>'raw data'!C40</f>
        <v>0.009692762</v>
      </c>
      <c r="D33" s="8">
        <f>'raw data'!D40</f>
        <v>0.9968502</v>
      </c>
      <c r="E33" s="8">
        <f>'raw data'!E40</f>
        <v>-0.01290948</v>
      </c>
      <c r="F33" s="8">
        <f>'raw data'!F40</f>
        <v>0.9965753</v>
      </c>
      <c r="G33" s="8">
        <f>'raw data'!G40</f>
        <v>-0.01252038</v>
      </c>
      <c r="H33" s="8">
        <f>'raw data'!H40</f>
        <v>0.002819213</v>
      </c>
      <c r="I33" s="8">
        <f>'raw data'!I40</f>
        <v>0.009897685</v>
      </c>
      <c r="J33" s="12">
        <f t="shared" si="0"/>
        <v>-39.825766930956725</v>
      </c>
      <c r="K33" s="10">
        <f t="shared" si="1"/>
        <v>71.81006149603932</v>
      </c>
      <c r="L33" s="12">
        <f t="shared" si="2"/>
        <v>-0.026673701181274958</v>
      </c>
      <c r="M33" s="10">
        <f t="shared" si="3"/>
        <v>-0.741954382515045</v>
      </c>
      <c r="N33" s="12">
        <f t="shared" si="4"/>
        <v>-0.029112186667596067</v>
      </c>
      <c r="O33" s="10">
        <f t="shared" si="5"/>
        <v>-0.7197922652836256</v>
      </c>
      <c r="P33" s="12">
        <f t="shared" si="6"/>
        <v>-39.75054296549284</v>
      </c>
      <c r="Q33" s="10">
        <f t="shared" si="7"/>
        <v>74.10116050045896</v>
      </c>
      <c r="R33" s="8">
        <f t="shared" si="8"/>
        <v>0.010202618636079073</v>
      </c>
      <c r="S33" s="11">
        <f t="shared" si="9"/>
        <v>71.81006149603932</v>
      </c>
      <c r="T33" s="8">
        <f t="shared" si="10"/>
        <v>0.9969337871262617</v>
      </c>
      <c r="U33" s="11">
        <f t="shared" si="11"/>
        <v>-0.741954382515045</v>
      </c>
      <c r="V33" s="8">
        <f t="shared" si="12"/>
        <v>0.9966539462047168</v>
      </c>
      <c r="W33" s="11">
        <f t="shared" si="13"/>
        <v>-0.7197922652836256</v>
      </c>
      <c r="X33" s="8">
        <f t="shared" si="14"/>
        <v>0.010291361926324134</v>
      </c>
      <c r="Y33" s="11">
        <f t="shared" si="15"/>
        <v>74.10116050045896</v>
      </c>
      <c r="AA33" s="10">
        <f t="shared" si="16"/>
        <v>1.0206155700715638</v>
      </c>
      <c r="AB33" s="10">
        <f t="shared" si="17"/>
        <v>1.0207967507414197</v>
      </c>
    </row>
    <row r="34" spans="1:28" ht="12" customHeight="1">
      <c r="A34" s="27">
        <f>'raw data'!A41*0.000001</f>
        <v>27.227013</v>
      </c>
      <c r="B34" s="8">
        <f>'raw data'!B41</f>
        <v>0.002739423</v>
      </c>
      <c r="C34" s="8">
        <f>'raw data'!C41</f>
        <v>0.01049491</v>
      </c>
      <c r="D34" s="8">
        <f>'raw data'!D41</f>
        <v>0.9971956</v>
      </c>
      <c r="E34" s="8">
        <f>'raw data'!E41</f>
        <v>-0.01236181</v>
      </c>
      <c r="F34" s="8">
        <f>'raw data'!F41</f>
        <v>0.9964881</v>
      </c>
      <c r="G34" s="8">
        <f>'raw data'!G41</f>
        <v>-0.01186979</v>
      </c>
      <c r="H34" s="8">
        <f>'raw data'!H41</f>
        <v>0.003156216</v>
      </c>
      <c r="I34" s="8">
        <f>'raw data'!I41</f>
        <v>0.01057958</v>
      </c>
      <c r="J34" s="12">
        <f t="shared" si="0"/>
        <v>-39.294170229055055</v>
      </c>
      <c r="K34" s="10">
        <f t="shared" si="1"/>
        <v>75.37084364072983</v>
      </c>
      <c r="L34" s="12">
        <f t="shared" si="2"/>
        <v>-0.02372557759945253</v>
      </c>
      <c r="M34" s="10">
        <f t="shared" si="3"/>
        <v>-0.7102350450117153</v>
      </c>
      <c r="N34" s="12">
        <f t="shared" si="4"/>
        <v>-0.029941502404701288</v>
      </c>
      <c r="O34" s="10">
        <f t="shared" si="5"/>
        <v>-0.6824534163980543</v>
      </c>
      <c r="P34" s="12">
        <f t="shared" si="6"/>
        <v>-39.14034729130809</v>
      </c>
      <c r="Q34" s="10">
        <f t="shared" si="7"/>
        <v>73.3885302793734</v>
      </c>
      <c r="R34" s="8">
        <f t="shared" si="8"/>
        <v>0.010846546652323447</v>
      </c>
      <c r="S34" s="11">
        <f t="shared" si="9"/>
        <v>75.37084364072983</v>
      </c>
      <c r="T34" s="8">
        <f t="shared" si="10"/>
        <v>0.9972722191086223</v>
      </c>
      <c r="U34" s="11">
        <f t="shared" si="11"/>
        <v>-0.7102350450117153</v>
      </c>
      <c r="V34" s="8">
        <f t="shared" si="12"/>
        <v>0.996558791720917</v>
      </c>
      <c r="W34" s="11">
        <f t="shared" si="13"/>
        <v>-0.6824534163980543</v>
      </c>
      <c r="X34" s="8">
        <f t="shared" si="14"/>
        <v>0.011040344759791517</v>
      </c>
      <c r="Y34" s="11">
        <f t="shared" si="15"/>
        <v>73.3885302793734</v>
      </c>
      <c r="AA34" s="10">
        <f t="shared" si="16"/>
        <v>1.0219309685784639</v>
      </c>
      <c r="AB34" s="10">
        <f t="shared" si="17"/>
        <v>1.022327189387943</v>
      </c>
    </row>
    <row r="35" spans="1:28" ht="12" customHeight="1">
      <c r="A35" s="27">
        <f>'raw data'!A42*0.000001</f>
        <v>28.310160999999997</v>
      </c>
      <c r="B35" s="8">
        <f>'raw data'!B42</f>
        <v>0.003243941</v>
      </c>
      <c r="C35" s="8">
        <f>'raw data'!C42</f>
        <v>0.01057374</v>
      </c>
      <c r="D35" s="8">
        <f>'raw data'!D42</f>
        <v>0.996899</v>
      </c>
      <c r="E35" s="8">
        <f>'raw data'!E42</f>
        <v>-0.01316799</v>
      </c>
      <c r="F35" s="8">
        <f>'raw data'!F42</f>
        <v>0.996748</v>
      </c>
      <c r="G35" s="8">
        <f>'raw data'!G42</f>
        <v>-0.01262798</v>
      </c>
      <c r="H35" s="8">
        <f>'raw data'!H42</f>
        <v>0.003272847</v>
      </c>
      <c r="I35" s="8">
        <f>'raw data'!I42</f>
        <v>0.01111629</v>
      </c>
      <c r="J35" s="12">
        <f t="shared" si="0"/>
        <v>-39.12477210587659</v>
      </c>
      <c r="K35" s="10">
        <f t="shared" si="1"/>
        <v>72.94439478766378</v>
      </c>
      <c r="L35" s="12">
        <f t="shared" si="2"/>
        <v>-0.0262191177188827</v>
      </c>
      <c r="M35" s="10">
        <f t="shared" si="3"/>
        <v>-0.756773130660801</v>
      </c>
      <c r="N35" s="12">
        <f t="shared" si="4"/>
        <v>-0.02759551975240495</v>
      </c>
      <c r="O35" s="10">
        <f t="shared" si="5"/>
        <v>-0.7258517204856354</v>
      </c>
      <c r="P35" s="12">
        <f t="shared" si="6"/>
        <v>-38.71977571356289</v>
      </c>
      <c r="Q35" s="10">
        <f t="shared" si="7"/>
        <v>73.59456934380876</v>
      </c>
      <c r="R35" s="8">
        <f t="shared" si="8"/>
        <v>0.011060159619059798</v>
      </c>
      <c r="S35" s="11">
        <f t="shared" si="9"/>
        <v>72.94439478766378</v>
      </c>
      <c r="T35" s="8">
        <f t="shared" si="10"/>
        <v>0.9969859638739355</v>
      </c>
      <c r="U35" s="11">
        <f t="shared" si="11"/>
        <v>-0.756773130660801</v>
      </c>
      <c r="V35" s="8">
        <f t="shared" si="12"/>
        <v>0.9968279898672991</v>
      </c>
      <c r="W35" s="11">
        <f t="shared" si="13"/>
        <v>-0.7258517204856354</v>
      </c>
      <c r="X35" s="8">
        <f t="shared" si="14"/>
        <v>0.01158807278409611</v>
      </c>
      <c r="Y35" s="11">
        <f t="shared" si="15"/>
        <v>73.59456934380876</v>
      </c>
      <c r="AA35" s="10">
        <f t="shared" si="16"/>
        <v>1.0223677096774653</v>
      </c>
      <c r="AB35" s="10">
        <f t="shared" si="17"/>
        <v>1.0234478610891242</v>
      </c>
    </row>
    <row r="36" spans="1:28" ht="12" customHeight="1">
      <c r="A36" s="27">
        <f>'raw data'!A43*0.000001</f>
        <v>29.393307999999998</v>
      </c>
      <c r="B36" s="8">
        <f>'raw data'!B43</f>
        <v>0.002732531</v>
      </c>
      <c r="C36" s="8">
        <f>'raw data'!C43</f>
        <v>0.01139026</v>
      </c>
      <c r="D36" s="8">
        <f>'raw data'!D43</f>
        <v>0.9968901</v>
      </c>
      <c r="E36" s="8">
        <f>'raw data'!E43</f>
        <v>-0.01329857</v>
      </c>
      <c r="F36" s="8">
        <f>'raw data'!F43</f>
        <v>0.996761</v>
      </c>
      <c r="G36" s="8">
        <f>'raw data'!G43</f>
        <v>-0.01345793</v>
      </c>
      <c r="H36" s="8">
        <f>'raw data'!H43</f>
        <v>0.003064961</v>
      </c>
      <c r="I36" s="8">
        <f>'raw data'!I43</f>
        <v>0.01101829</v>
      </c>
      <c r="J36" s="12">
        <f t="shared" si="0"/>
        <v>-38.626308578258</v>
      </c>
      <c r="K36" s="10">
        <f t="shared" si="1"/>
        <v>76.50964809740694</v>
      </c>
      <c r="L36" s="12">
        <f t="shared" si="2"/>
        <v>-0.026281549059086633</v>
      </c>
      <c r="M36" s="10">
        <f t="shared" si="3"/>
        <v>-0.7642835866585027</v>
      </c>
      <c r="N36" s="12">
        <f t="shared" si="4"/>
        <v>-0.027387633096742296</v>
      </c>
      <c r="O36" s="10">
        <f t="shared" si="5"/>
        <v>-0.7735412403831722</v>
      </c>
      <c r="P36" s="12">
        <f t="shared" si="6"/>
        <v>-38.834032116080124</v>
      </c>
      <c r="Q36" s="10">
        <f t="shared" si="7"/>
        <v>74.4550124405592</v>
      </c>
      <c r="R36" s="8">
        <f t="shared" si="8"/>
        <v>0.011713443069121948</v>
      </c>
      <c r="S36" s="11">
        <f t="shared" si="9"/>
        <v>76.50964809740694</v>
      </c>
      <c r="T36" s="8">
        <f t="shared" si="10"/>
        <v>0.9969787978899325</v>
      </c>
      <c r="U36" s="11">
        <f t="shared" si="11"/>
        <v>-0.7642835866585027</v>
      </c>
      <c r="V36" s="8">
        <f t="shared" si="12"/>
        <v>0.9968518480701558</v>
      </c>
      <c r="W36" s="11">
        <f t="shared" si="13"/>
        <v>-0.7735412403831722</v>
      </c>
      <c r="X36" s="8">
        <f t="shared" si="14"/>
        <v>0.011436638512063805</v>
      </c>
      <c r="Y36" s="11">
        <f t="shared" si="15"/>
        <v>74.4550124405592</v>
      </c>
      <c r="AA36" s="10">
        <f t="shared" si="16"/>
        <v>1.02370454801186</v>
      </c>
      <c r="AB36" s="10">
        <f t="shared" si="17"/>
        <v>1.023137896785594</v>
      </c>
    </row>
    <row r="37" spans="1:28" ht="12" customHeight="1">
      <c r="A37" s="27">
        <f>'raw data'!A44*0.000001</f>
        <v>30.476456</v>
      </c>
      <c r="B37" s="8">
        <f>'raw data'!B44</f>
        <v>0.002962886</v>
      </c>
      <c r="C37" s="8">
        <f>'raw data'!C44</f>
        <v>0.01114906</v>
      </c>
      <c r="D37" s="8">
        <f>'raw data'!D44</f>
        <v>0.9967824</v>
      </c>
      <c r="E37" s="8">
        <f>'raw data'!E44</f>
        <v>-0.01386763</v>
      </c>
      <c r="F37" s="8">
        <f>'raw data'!F44</f>
        <v>0.9959627</v>
      </c>
      <c r="G37" s="8">
        <f>'raw data'!G44</f>
        <v>-0.01451432</v>
      </c>
      <c r="H37" s="8">
        <f>'raw data'!H44</f>
        <v>0.003207926</v>
      </c>
      <c r="I37" s="8">
        <f>'raw data'!I44</f>
        <v>0.0115956</v>
      </c>
      <c r="J37" s="12">
        <f t="shared" si="0"/>
        <v>-38.75886449607571</v>
      </c>
      <c r="K37" s="10">
        <f t="shared" si="1"/>
        <v>75.1175163883376</v>
      </c>
      <c r="L37" s="12">
        <f t="shared" si="2"/>
        <v>-0.02715226133566784</v>
      </c>
      <c r="M37" s="10">
        <f t="shared" si="3"/>
        <v>-0.7970700660477347</v>
      </c>
      <c r="N37" s="12">
        <f t="shared" si="4"/>
        <v>-0.03421627928978687</v>
      </c>
      <c r="O37" s="10">
        <f t="shared" si="5"/>
        <v>-0.8349212420048375</v>
      </c>
      <c r="P37" s="12">
        <f t="shared" si="6"/>
        <v>-38.393852422635604</v>
      </c>
      <c r="Q37" s="10">
        <f t="shared" si="7"/>
        <v>74.53587965843859</v>
      </c>
      <c r="R37" s="8">
        <f t="shared" si="8"/>
        <v>0.011536040582998832</v>
      </c>
      <c r="S37" s="11">
        <f t="shared" si="9"/>
        <v>75.1175163883376</v>
      </c>
      <c r="T37" s="8">
        <f t="shared" si="10"/>
        <v>0.9968788613024037</v>
      </c>
      <c r="U37" s="11">
        <f t="shared" si="11"/>
        <v>-0.7970700660477347</v>
      </c>
      <c r="V37" s="8">
        <f t="shared" si="12"/>
        <v>0.99606845411164</v>
      </c>
      <c r="W37" s="11">
        <f t="shared" si="13"/>
        <v>-0.8349212420048375</v>
      </c>
      <c r="X37" s="8">
        <f t="shared" si="14"/>
        <v>0.012031156577049272</v>
      </c>
      <c r="Y37" s="11">
        <f t="shared" si="15"/>
        <v>74.53587965843859</v>
      </c>
      <c r="AA37" s="10">
        <f t="shared" si="16"/>
        <v>1.0233413479026645</v>
      </c>
      <c r="AB37" s="10">
        <f t="shared" si="17"/>
        <v>1.0243553360151838</v>
      </c>
    </row>
    <row r="38" spans="1:28" ht="12" customHeight="1">
      <c r="A38" s="27">
        <f>'raw data'!A45*0.000001</f>
        <v>31.559603</v>
      </c>
      <c r="B38" s="8">
        <f>'raw data'!B45</f>
        <v>0.003267272</v>
      </c>
      <c r="C38" s="8">
        <f>'raw data'!C45</f>
        <v>0.01199282</v>
      </c>
      <c r="D38" s="8">
        <f>'raw data'!D45</f>
        <v>0.9971161</v>
      </c>
      <c r="E38" s="8">
        <f>'raw data'!E45</f>
        <v>-0.01441169</v>
      </c>
      <c r="F38" s="8">
        <f>'raw data'!F45</f>
        <v>0.9968911</v>
      </c>
      <c r="G38" s="8">
        <f>'raw data'!G45</f>
        <v>-0.01455533</v>
      </c>
      <c r="H38" s="8">
        <f>'raw data'!H45</f>
        <v>0.003139884</v>
      </c>
      <c r="I38" s="8">
        <f>'raw data'!I45</f>
        <v>0.01204265</v>
      </c>
      <c r="J38" s="12">
        <f t="shared" si="0"/>
        <v>-38.11063651576338</v>
      </c>
      <c r="K38" s="10">
        <f t="shared" si="1"/>
        <v>74.7604331589737</v>
      </c>
      <c r="L38" s="12">
        <f t="shared" si="2"/>
        <v>-0.024178280198766458</v>
      </c>
      <c r="M38" s="10">
        <f t="shared" si="3"/>
        <v>-0.8280595625753562</v>
      </c>
      <c r="N38" s="12">
        <f t="shared" si="4"/>
        <v>-0.026119890153378577</v>
      </c>
      <c r="O38" s="10">
        <f t="shared" si="5"/>
        <v>-0.836500320417647</v>
      </c>
      <c r="P38" s="12">
        <f t="shared" si="6"/>
        <v>-38.09992629179751</v>
      </c>
      <c r="Q38" s="10">
        <f t="shared" si="7"/>
        <v>75.3865960327136</v>
      </c>
      <c r="R38" s="8">
        <f t="shared" si="8"/>
        <v>0.012429915441159848</v>
      </c>
      <c r="S38" s="11">
        <f t="shared" si="9"/>
        <v>74.7604331589737</v>
      </c>
      <c r="T38" s="8">
        <f t="shared" si="10"/>
        <v>0.9972202433203339</v>
      </c>
      <c r="U38" s="11">
        <f t="shared" si="11"/>
        <v>-0.8280595625753562</v>
      </c>
      <c r="V38" s="8">
        <f t="shared" si="12"/>
        <v>0.9969973535023144</v>
      </c>
      <c r="W38" s="11">
        <f t="shared" si="13"/>
        <v>-0.836500320417647</v>
      </c>
      <c r="X38" s="8">
        <f t="shared" si="14"/>
        <v>0.012445251727303711</v>
      </c>
      <c r="Y38" s="11">
        <f t="shared" si="15"/>
        <v>75.3865960327136</v>
      </c>
      <c r="AA38" s="10">
        <f t="shared" si="16"/>
        <v>1.0251727257346246</v>
      </c>
      <c r="AB38" s="10">
        <f t="shared" si="17"/>
        <v>1.025204175766602</v>
      </c>
    </row>
    <row r="39" spans="1:28" ht="12" customHeight="1">
      <c r="A39" s="27">
        <f>'raw data'!A46*0.000001</f>
        <v>32.642751</v>
      </c>
      <c r="B39" s="8">
        <f>'raw data'!B46</f>
        <v>0.003301784</v>
      </c>
      <c r="C39" s="8">
        <f>'raw data'!C46</f>
        <v>0.01307983</v>
      </c>
      <c r="D39" s="8">
        <f>'raw data'!D46</f>
        <v>0.9970731</v>
      </c>
      <c r="E39" s="8">
        <f>'raw data'!E46</f>
        <v>-0.01479078</v>
      </c>
      <c r="F39" s="8">
        <f>'raw data'!F46</f>
        <v>0.9967474</v>
      </c>
      <c r="G39" s="8">
        <f>'raw data'!G46</f>
        <v>-0.01455918</v>
      </c>
      <c r="H39" s="8">
        <f>'raw data'!H46</f>
        <v>0.003179931</v>
      </c>
      <c r="I39" s="8">
        <f>'raw data'!I46</f>
        <v>0.0125757</v>
      </c>
      <c r="J39" s="12">
        <f t="shared" si="0"/>
        <v>-37.39967436785916</v>
      </c>
      <c r="K39" s="10">
        <f t="shared" si="1"/>
        <v>75.83261775119487</v>
      </c>
      <c r="L39" s="12">
        <f t="shared" si="2"/>
        <v>-0.02450443323502326</v>
      </c>
      <c r="M39" s="10">
        <f t="shared" si="3"/>
        <v>-0.8498746145470948</v>
      </c>
      <c r="N39" s="12">
        <f t="shared" si="4"/>
        <v>-0.027371278459617315</v>
      </c>
      <c r="O39" s="10">
        <f t="shared" si="5"/>
        <v>-0.8368421620132979</v>
      </c>
      <c r="P39" s="12">
        <f t="shared" si="6"/>
        <v>-37.74018620742186</v>
      </c>
      <c r="Q39" s="10">
        <f t="shared" si="7"/>
        <v>75.8094647214773</v>
      </c>
      <c r="R39" s="8">
        <f t="shared" si="8"/>
        <v>0.013490134558689769</v>
      </c>
      <c r="S39" s="11">
        <f t="shared" si="9"/>
        <v>75.83261775119487</v>
      </c>
      <c r="T39" s="8">
        <f t="shared" si="10"/>
        <v>0.9971827986465764</v>
      </c>
      <c r="U39" s="11">
        <f t="shared" si="11"/>
        <v>-0.8498746145470948</v>
      </c>
      <c r="V39" s="8">
        <f t="shared" si="12"/>
        <v>0.9968537250414587</v>
      </c>
      <c r="W39" s="11">
        <f t="shared" si="13"/>
        <v>-0.8368421620132979</v>
      </c>
      <c r="X39" s="8">
        <f t="shared" si="14"/>
        <v>0.012971514624544083</v>
      </c>
      <c r="Y39" s="11">
        <f t="shared" si="15"/>
        <v>75.8094647214773</v>
      </c>
      <c r="AA39" s="10">
        <f t="shared" si="16"/>
        <v>1.0273492136901337</v>
      </c>
      <c r="AB39" s="10">
        <f t="shared" si="17"/>
        <v>1.026283972178594</v>
      </c>
    </row>
    <row r="40" spans="1:28" ht="12" customHeight="1">
      <c r="A40" s="27">
        <f>'raw data'!A47*0.000001</f>
        <v>33.725898</v>
      </c>
      <c r="B40" s="8">
        <f>'raw data'!B47</f>
        <v>0.003336511</v>
      </c>
      <c r="C40" s="8">
        <f>'raw data'!C47</f>
        <v>0.01250276</v>
      </c>
      <c r="D40" s="8">
        <f>'raw data'!D47</f>
        <v>0.9970161</v>
      </c>
      <c r="E40" s="8">
        <f>'raw data'!E47</f>
        <v>-0.01572145</v>
      </c>
      <c r="F40" s="8">
        <f>'raw data'!F47</f>
        <v>0.9966371</v>
      </c>
      <c r="G40" s="8">
        <f>'raw data'!G47</f>
        <v>-0.01530097</v>
      </c>
      <c r="H40" s="8">
        <f>'raw data'!H47</f>
        <v>0.003297071</v>
      </c>
      <c r="I40" s="8">
        <f>'raw data'!I47</f>
        <v>0.01273741</v>
      </c>
      <c r="J40" s="12">
        <f t="shared" si="0"/>
        <v>-37.7611144206863</v>
      </c>
      <c r="K40" s="10">
        <f t="shared" si="1"/>
        <v>75.05813688328296</v>
      </c>
      <c r="L40" s="12">
        <f t="shared" si="2"/>
        <v>-0.024876851203498876</v>
      </c>
      <c r="M40" s="10">
        <f t="shared" si="3"/>
        <v>-0.9033937227526189</v>
      </c>
      <c r="N40" s="12">
        <f t="shared" si="4"/>
        <v>-0.02823548195486721</v>
      </c>
      <c r="O40" s="10">
        <f t="shared" si="5"/>
        <v>-0.87957004070801</v>
      </c>
      <c r="P40" s="12">
        <f t="shared" si="6"/>
        <v>-37.616720968379916</v>
      </c>
      <c r="Q40" s="10">
        <f t="shared" si="7"/>
        <v>75.48755102627814</v>
      </c>
      <c r="R40" s="8">
        <f t="shared" si="8"/>
        <v>0.012940298036394718</v>
      </c>
      <c r="S40" s="11">
        <f t="shared" si="9"/>
        <v>75.05813688328296</v>
      </c>
      <c r="T40" s="8">
        <f t="shared" si="10"/>
        <v>0.9971400441509269</v>
      </c>
      <c r="U40" s="11">
        <f t="shared" si="11"/>
        <v>-0.9033937227526189</v>
      </c>
      <c r="V40" s="8">
        <f t="shared" si="12"/>
        <v>0.9967545479100414</v>
      </c>
      <c r="W40" s="11">
        <f t="shared" si="13"/>
        <v>-0.87957004070801</v>
      </c>
      <c r="X40" s="8">
        <f t="shared" si="14"/>
        <v>0.01315721439694364</v>
      </c>
      <c r="Y40" s="11">
        <f t="shared" si="15"/>
        <v>75.48755102627814</v>
      </c>
      <c r="AA40" s="10">
        <f t="shared" si="16"/>
        <v>1.0262198892542203</v>
      </c>
      <c r="AB40" s="10">
        <f t="shared" si="17"/>
        <v>1.0266652694611398</v>
      </c>
    </row>
    <row r="41" spans="1:28" ht="12" customHeight="1">
      <c r="A41" s="27">
        <f>'raw data'!A48*0.000001</f>
        <v>34.809045999999995</v>
      </c>
      <c r="B41" s="8">
        <f>'raw data'!B48</f>
        <v>0.003805412</v>
      </c>
      <c r="C41" s="8">
        <f>'raw data'!C48</f>
        <v>0.01324634</v>
      </c>
      <c r="D41" s="8">
        <f>'raw data'!D48</f>
        <v>0.9965652</v>
      </c>
      <c r="E41" s="8">
        <f>'raw data'!E48</f>
        <v>-0.01588936</v>
      </c>
      <c r="F41" s="8">
        <f>'raw data'!F48</f>
        <v>0.9967458</v>
      </c>
      <c r="G41" s="8">
        <f>'raw data'!G48</f>
        <v>-0.01570803</v>
      </c>
      <c r="H41" s="8">
        <f>'raw data'!H48</f>
        <v>0.003213352</v>
      </c>
      <c r="I41" s="8">
        <f>'raw data'!I48</f>
        <v>0.01340908</v>
      </c>
      <c r="J41" s="12">
        <f t="shared" si="0"/>
        <v>-37.21368284014329</v>
      </c>
      <c r="K41" s="10">
        <f t="shared" si="1"/>
        <v>73.97168633712818</v>
      </c>
      <c r="L41" s="12">
        <f t="shared" si="2"/>
        <v>-0.028781746852662105</v>
      </c>
      <c r="M41" s="10">
        <f t="shared" si="3"/>
        <v>-0.9134536643309851</v>
      </c>
      <c r="N41" s="12">
        <f t="shared" si="4"/>
        <v>-0.027233250688370805</v>
      </c>
      <c r="O41" s="10">
        <f t="shared" si="5"/>
        <v>-0.902867438674952</v>
      </c>
      <c r="P41" s="12">
        <f t="shared" si="6"/>
        <v>-37.20951504611562</v>
      </c>
      <c r="Q41" s="10">
        <f t="shared" si="7"/>
        <v>76.5237711358167</v>
      </c>
      <c r="R41" s="8">
        <f t="shared" si="8"/>
        <v>0.013782114637650639</v>
      </c>
      <c r="S41" s="11">
        <f t="shared" si="9"/>
        <v>73.97168633712818</v>
      </c>
      <c r="T41" s="8">
        <f t="shared" si="10"/>
        <v>0.9966918629206569</v>
      </c>
      <c r="U41" s="11">
        <f t="shared" si="11"/>
        <v>-0.9134536643309851</v>
      </c>
      <c r="V41" s="8">
        <f t="shared" si="12"/>
        <v>0.9968695662041855</v>
      </c>
      <c r="W41" s="11">
        <f t="shared" si="13"/>
        <v>-0.902867438674952</v>
      </c>
      <c r="X41" s="8">
        <f t="shared" si="14"/>
        <v>0.013788729365764781</v>
      </c>
      <c r="Y41" s="11">
        <f t="shared" si="15"/>
        <v>76.5237711358167</v>
      </c>
      <c r="AA41" s="10">
        <f t="shared" si="16"/>
        <v>1.0279494315449105</v>
      </c>
      <c r="AB41" s="10">
        <f t="shared" si="17"/>
        <v>1.027963033431766</v>
      </c>
    </row>
    <row r="42" spans="1:28" ht="12" customHeight="1">
      <c r="A42" s="27">
        <f>'raw data'!A49*0.000001</f>
        <v>35.892193</v>
      </c>
      <c r="B42" s="8">
        <f>'raw data'!B49</f>
        <v>0.003190602</v>
      </c>
      <c r="C42" s="8">
        <f>'raw data'!C49</f>
        <v>0.01375206</v>
      </c>
      <c r="D42" s="8">
        <f>'raw data'!D49</f>
        <v>0.9968877</v>
      </c>
      <c r="E42" s="8">
        <f>'raw data'!E49</f>
        <v>-0.01641312</v>
      </c>
      <c r="F42" s="8">
        <f>'raw data'!F49</f>
        <v>0.9961681</v>
      </c>
      <c r="G42" s="8">
        <f>'raw data'!G49</f>
        <v>-0.01616963</v>
      </c>
      <c r="H42" s="8">
        <f>'raw data'!H49</f>
        <v>0.003316498</v>
      </c>
      <c r="I42" s="8">
        <f>'raw data'!I49</f>
        <v>0.01380712</v>
      </c>
      <c r="J42" s="12">
        <f t="shared" si="0"/>
        <v>-37.004946725912546</v>
      </c>
      <c r="K42" s="10">
        <f t="shared" si="1"/>
        <v>76.93795836166697</v>
      </c>
      <c r="L42" s="12">
        <f t="shared" si="2"/>
        <v>-0.025898144183854884</v>
      </c>
      <c r="M42" s="10">
        <f t="shared" si="3"/>
        <v>-0.9432532322231606</v>
      </c>
      <c r="N42" s="12">
        <f t="shared" si="4"/>
        <v>-0.03220329853170108</v>
      </c>
      <c r="O42" s="10">
        <f t="shared" si="5"/>
        <v>-0.9299336160082576</v>
      </c>
      <c r="P42" s="12">
        <f t="shared" si="6"/>
        <v>-36.954325260284364</v>
      </c>
      <c r="Q42" s="10">
        <f t="shared" si="7"/>
        <v>76.49332317910667</v>
      </c>
      <c r="R42" s="8">
        <f t="shared" si="8"/>
        <v>0.014117333153467903</v>
      </c>
      <c r="S42" s="11">
        <f t="shared" si="9"/>
        <v>76.93795836166697</v>
      </c>
      <c r="T42" s="8">
        <f t="shared" si="10"/>
        <v>0.9970228066194997</v>
      </c>
      <c r="U42" s="11">
        <f t="shared" si="11"/>
        <v>-0.9432532322231606</v>
      </c>
      <c r="V42" s="8">
        <f t="shared" si="12"/>
        <v>0.9962993226896959</v>
      </c>
      <c r="W42" s="11">
        <f t="shared" si="13"/>
        <v>-0.9299336160082576</v>
      </c>
      <c r="X42" s="8">
        <f t="shared" si="14"/>
        <v>0.01419984935407429</v>
      </c>
      <c r="Y42" s="11">
        <f t="shared" si="15"/>
        <v>76.49332317910667</v>
      </c>
      <c r="AA42" s="10">
        <f t="shared" si="16"/>
        <v>1.028638972218923</v>
      </c>
      <c r="AB42" s="10">
        <f t="shared" si="17"/>
        <v>1.0288087790304559</v>
      </c>
    </row>
    <row r="43" spans="1:28" ht="12" customHeight="1">
      <c r="A43" s="27">
        <f>'raw data'!A50*0.000001</f>
        <v>37.153523</v>
      </c>
      <c r="B43" s="8">
        <f>'raw data'!B50</f>
        <v>0.003452119</v>
      </c>
      <c r="C43" s="8">
        <f>'raw data'!C50</f>
        <v>0.01391203</v>
      </c>
      <c r="D43" s="8">
        <f>'raw data'!D50</f>
        <v>0.9967928</v>
      </c>
      <c r="E43" s="8">
        <f>'raw data'!E50</f>
        <v>-0.01701221</v>
      </c>
      <c r="F43" s="8">
        <f>'raw data'!F50</f>
        <v>0.9965436</v>
      </c>
      <c r="G43" s="8">
        <f>'raw data'!G50</f>
        <v>-0.01665849</v>
      </c>
      <c r="H43" s="8">
        <f>'raw data'!H50</f>
        <v>0.003350686</v>
      </c>
      <c r="I43" s="8">
        <f>'raw data'!I50</f>
        <v>0.01399943</v>
      </c>
      <c r="J43" s="12">
        <f t="shared" si="0"/>
        <v>-36.872691137210516</v>
      </c>
      <c r="K43" s="10">
        <f t="shared" si="1"/>
        <v>76.06414869935095</v>
      </c>
      <c r="L43" s="12">
        <f t="shared" si="2"/>
        <v>-0.026637321360646116</v>
      </c>
      <c r="M43" s="10">
        <f t="shared" si="3"/>
        <v>-0.9777691110231599</v>
      </c>
      <c r="N43" s="12">
        <f t="shared" si="4"/>
        <v>-0.028860517406854712</v>
      </c>
      <c r="O43" s="10">
        <f t="shared" si="5"/>
        <v>-0.9576824156182494</v>
      </c>
      <c r="P43" s="12">
        <f t="shared" si="6"/>
        <v>-36.83586906235172</v>
      </c>
      <c r="Q43" s="10">
        <f t="shared" si="7"/>
        <v>76.53978611656511</v>
      </c>
      <c r="R43" s="8">
        <f t="shared" si="8"/>
        <v>0.014333935409058498</v>
      </c>
      <c r="S43" s="11">
        <f t="shared" si="9"/>
        <v>76.06414869935095</v>
      </c>
      <c r="T43" s="8">
        <f t="shared" si="10"/>
        <v>0.9969379626741697</v>
      </c>
      <c r="U43" s="11">
        <f t="shared" si="11"/>
        <v>-0.9777691110231599</v>
      </c>
      <c r="V43" s="8">
        <f t="shared" si="12"/>
        <v>0.9966828241672674</v>
      </c>
      <c r="W43" s="11">
        <f t="shared" si="13"/>
        <v>-0.9576824156182494</v>
      </c>
      <c r="X43" s="8">
        <f t="shared" si="14"/>
        <v>0.014394830217668287</v>
      </c>
      <c r="Y43" s="11">
        <f t="shared" si="15"/>
        <v>76.53978611656511</v>
      </c>
      <c r="AA43" s="10">
        <f t="shared" si="16"/>
        <v>1.0290847700331598</v>
      </c>
      <c r="AB43" s="10">
        <f t="shared" si="17"/>
        <v>1.0292101353746903</v>
      </c>
    </row>
    <row r="44" spans="1:28" ht="12" customHeight="1">
      <c r="A44" s="27">
        <f>'raw data'!A51*0.000001</f>
        <v>38.658584</v>
      </c>
      <c r="B44" s="8">
        <f>'raw data'!B51</f>
        <v>0.003248066</v>
      </c>
      <c r="C44" s="8">
        <f>'raw data'!C51</f>
        <v>0.0146203</v>
      </c>
      <c r="D44" s="8">
        <f>'raw data'!D51</f>
        <v>0.9965889</v>
      </c>
      <c r="E44" s="8">
        <f>'raw data'!E51</f>
        <v>-0.01729291</v>
      </c>
      <c r="F44" s="8">
        <f>'raw data'!F51</f>
        <v>0.9966269</v>
      </c>
      <c r="G44" s="8">
        <f>'raw data'!G51</f>
        <v>-0.01719954</v>
      </c>
      <c r="H44" s="8">
        <f>'raw data'!H51</f>
        <v>0.003633986</v>
      </c>
      <c r="I44" s="8">
        <f>'raw data'!I51</f>
        <v>0.01452575</v>
      </c>
      <c r="J44" s="12">
        <f t="shared" si="0"/>
        <v>-36.49164714819358</v>
      </c>
      <c r="K44" s="10">
        <f t="shared" si="1"/>
        <v>77.47451437869948</v>
      </c>
      <c r="L44" s="12">
        <f t="shared" si="2"/>
        <v>-0.02837164240127602</v>
      </c>
      <c r="M44" s="10">
        <f t="shared" si="3"/>
        <v>-0.9941023160284472</v>
      </c>
      <c r="N44" s="12">
        <f t="shared" si="4"/>
        <v>-0.028054632195803453</v>
      </c>
      <c r="O44" s="10">
        <f t="shared" si="5"/>
        <v>-0.9886982136988867</v>
      </c>
      <c r="P44" s="12">
        <f t="shared" si="6"/>
        <v>-36.4935806272826</v>
      </c>
      <c r="Q44" s="10">
        <f t="shared" si="7"/>
        <v>75.95429586337409</v>
      </c>
      <c r="R44" s="8">
        <f t="shared" si="8"/>
        <v>0.014976752145587373</v>
      </c>
      <c r="S44" s="11">
        <f t="shared" si="9"/>
        <v>77.47451437869948</v>
      </c>
      <c r="T44" s="8">
        <f t="shared" si="10"/>
        <v>0.996738922857675</v>
      </c>
      <c r="U44" s="11">
        <f t="shared" si="11"/>
        <v>-0.9941023160284472</v>
      </c>
      <c r="V44" s="8">
        <f t="shared" si="12"/>
        <v>0.9967753016501871</v>
      </c>
      <c r="W44" s="11">
        <f t="shared" si="13"/>
        <v>-0.9886982136988867</v>
      </c>
      <c r="X44" s="8">
        <f t="shared" si="14"/>
        <v>0.014973418691491132</v>
      </c>
      <c r="Y44" s="11">
        <f t="shared" si="15"/>
        <v>75.95429586337409</v>
      </c>
      <c r="AA44" s="10">
        <f t="shared" si="16"/>
        <v>1.030408931318545</v>
      </c>
      <c r="AB44" s="10">
        <f t="shared" si="17"/>
        <v>1.0304020601588242</v>
      </c>
    </row>
    <row r="45" spans="1:28" ht="12" customHeight="1">
      <c r="A45" s="27">
        <f>'raw data'!A52*0.000001</f>
        <v>40.163644999999995</v>
      </c>
      <c r="B45" s="8">
        <f>'raw data'!B52</f>
        <v>0.003751869</v>
      </c>
      <c r="C45" s="8">
        <f>'raw data'!C52</f>
        <v>0.01473232</v>
      </c>
      <c r="D45" s="8">
        <f>'raw data'!D52</f>
        <v>0.9966016</v>
      </c>
      <c r="E45" s="8">
        <f>'raw data'!E52</f>
        <v>-0.01815734</v>
      </c>
      <c r="F45" s="8">
        <f>'raw data'!F52</f>
        <v>0.9962583</v>
      </c>
      <c r="G45" s="8">
        <f>'raw data'!G52</f>
        <v>-0.01832614</v>
      </c>
      <c r="H45" s="8">
        <f>'raw data'!H52</f>
        <v>0.003971227</v>
      </c>
      <c r="I45" s="8">
        <f>'raw data'!I52</f>
        <v>0.01519345</v>
      </c>
      <c r="J45" s="12">
        <f t="shared" si="0"/>
        <v>-36.36166654828214</v>
      </c>
      <c r="K45" s="10">
        <f t="shared" si="1"/>
        <v>75.71224269586912</v>
      </c>
      <c r="L45" s="12">
        <f t="shared" si="2"/>
        <v>-0.02812703493250713</v>
      </c>
      <c r="M45" s="10">
        <f t="shared" si="3"/>
        <v>-1.0437710130272138</v>
      </c>
      <c r="N45" s="12">
        <f t="shared" si="4"/>
        <v>-0.031091653176073663</v>
      </c>
      <c r="O45" s="10">
        <f t="shared" si="5"/>
        <v>-1.053835203601878</v>
      </c>
      <c r="P45" s="12">
        <f t="shared" si="6"/>
        <v>-36.07986557608873</v>
      </c>
      <c r="Q45" s="10">
        <f t="shared" si="7"/>
        <v>75.35187758417976</v>
      </c>
      <c r="R45" s="8">
        <f t="shared" si="8"/>
        <v>0.0152025581260379</v>
      </c>
      <c r="S45" s="11">
        <f t="shared" si="9"/>
        <v>75.71224269586912</v>
      </c>
      <c r="T45" s="8">
        <f t="shared" si="10"/>
        <v>0.9967669928917368</v>
      </c>
      <c r="U45" s="11">
        <f t="shared" si="11"/>
        <v>-1.0437710130272138</v>
      </c>
      <c r="V45" s="8">
        <f t="shared" si="12"/>
        <v>0.9964268401273572</v>
      </c>
      <c r="W45" s="11">
        <f t="shared" si="13"/>
        <v>-1.053835203601878</v>
      </c>
      <c r="X45" s="8">
        <f t="shared" si="14"/>
        <v>0.015703871076522154</v>
      </c>
      <c r="Y45" s="11">
        <f t="shared" si="15"/>
        <v>75.35187758417976</v>
      </c>
      <c r="AA45" s="10">
        <f t="shared" si="16"/>
        <v>1.0308744874420248</v>
      </c>
      <c r="AB45" s="10">
        <f t="shared" si="17"/>
        <v>1.0319088343742597</v>
      </c>
    </row>
    <row r="46" spans="1:28" ht="12" customHeight="1">
      <c r="A46" s="27">
        <f>'raw data'!A53*0.000001</f>
        <v>41.668706</v>
      </c>
      <c r="B46" s="8">
        <f>'raw data'!B53</f>
        <v>0.003636722</v>
      </c>
      <c r="C46" s="8">
        <f>'raw data'!C53</f>
        <v>0.0155564</v>
      </c>
      <c r="D46" s="8">
        <f>'raw data'!D53</f>
        <v>0.9962989</v>
      </c>
      <c r="E46" s="8">
        <f>'raw data'!E53</f>
        <v>-0.01858594</v>
      </c>
      <c r="F46" s="8">
        <f>'raw data'!F53</f>
        <v>0.9965051</v>
      </c>
      <c r="G46" s="8">
        <f>'raw data'!G53</f>
        <v>-0.01846531</v>
      </c>
      <c r="H46" s="8">
        <f>'raw data'!H53</f>
        <v>0.003744574</v>
      </c>
      <c r="I46" s="8">
        <f>'raw data'!I53</f>
        <v>0.01557011</v>
      </c>
      <c r="J46" s="12">
        <f t="shared" si="0"/>
        <v>-35.93072826401953</v>
      </c>
      <c r="K46" s="10">
        <f t="shared" si="1"/>
        <v>76.84189514349865</v>
      </c>
      <c r="L46" s="12">
        <f t="shared" si="2"/>
        <v>-0.030695865138291895</v>
      </c>
      <c r="M46" s="10">
        <f t="shared" si="3"/>
        <v>-1.0687278839241388</v>
      </c>
      <c r="N46" s="12">
        <f t="shared" si="4"/>
        <v>-0.028918532885565566</v>
      </c>
      <c r="O46" s="10">
        <f t="shared" si="5"/>
        <v>-1.0615733569916752</v>
      </c>
      <c r="P46" s="12">
        <f t="shared" si="6"/>
        <v>-35.90997025888521</v>
      </c>
      <c r="Q46" s="10">
        <f t="shared" si="7"/>
        <v>76.47731244570261</v>
      </c>
      <c r="R46" s="8">
        <f t="shared" si="8"/>
        <v>0.0159758357485699</v>
      </c>
      <c r="S46" s="11">
        <f t="shared" si="9"/>
        <v>76.84189514349865</v>
      </c>
      <c r="T46" s="8">
        <f t="shared" si="10"/>
        <v>0.996472245126222</v>
      </c>
      <c r="U46" s="11">
        <f t="shared" si="11"/>
        <v>-1.0687278839241388</v>
      </c>
      <c r="V46" s="8">
        <f t="shared" si="12"/>
        <v>0.9966761670670199</v>
      </c>
      <c r="W46" s="11">
        <f t="shared" si="13"/>
        <v>-1.0615733569916752</v>
      </c>
      <c r="X46" s="8">
        <f t="shared" si="14"/>
        <v>0.016014061316654685</v>
      </c>
      <c r="Y46" s="11">
        <f t="shared" si="15"/>
        <v>76.47731244570261</v>
      </c>
      <c r="AA46" s="10">
        <f t="shared" si="16"/>
        <v>1.03247041348974</v>
      </c>
      <c r="AB46" s="10">
        <f t="shared" si="17"/>
        <v>1.0325493702442188</v>
      </c>
    </row>
    <row r="47" spans="1:28" ht="12" customHeight="1">
      <c r="A47" s="27">
        <f>'raw data'!A54*0.000001</f>
        <v>43.173766</v>
      </c>
      <c r="B47" s="8">
        <f>'raw data'!B54</f>
        <v>0.003838191</v>
      </c>
      <c r="C47" s="8">
        <f>'raw data'!C54</f>
        <v>0.01577057</v>
      </c>
      <c r="D47" s="8">
        <f>'raw data'!D54</f>
        <v>0.9964589</v>
      </c>
      <c r="E47" s="8">
        <f>'raw data'!E54</f>
        <v>-0.01937322</v>
      </c>
      <c r="F47" s="8">
        <f>'raw data'!F54</f>
        <v>0.9957912</v>
      </c>
      <c r="G47" s="8">
        <f>'raw data'!G54</f>
        <v>-0.0196607</v>
      </c>
      <c r="H47" s="8">
        <f>'raw data'!H54</f>
        <v>0.003782495</v>
      </c>
      <c r="I47" s="8">
        <f>'raw data'!I54</f>
        <v>0.01588701</v>
      </c>
      <c r="J47" s="12">
        <f t="shared" si="0"/>
        <v>-35.793140154078166</v>
      </c>
      <c r="K47" s="10">
        <f t="shared" si="1"/>
        <v>76.32146784329305</v>
      </c>
      <c r="L47" s="12">
        <f t="shared" si="2"/>
        <v>-0.029170893923979074</v>
      </c>
      <c r="M47" s="10">
        <f t="shared" si="3"/>
        <v>-1.113808020641115</v>
      </c>
      <c r="N47" s="12">
        <f t="shared" si="4"/>
        <v>-0.03494169355186174</v>
      </c>
      <c r="O47" s="10">
        <f t="shared" si="5"/>
        <v>-1.1310893219792173</v>
      </c>
      <c r="P47" s="12">
        <f t="shared" si="6"/>
        <v>-35.739698924138416</v>
      </c>
      <c r="Q47" s="10">
        <f t="shared" si="7"/>
        <v>76.60793374460519</v>
      </c>
      <c r="R47" s="8">
        <f t="shared" si="8"/>
        <v>0.016230914585363975</v>
      </c>
      <c r="S47" s="11">
        <f t="shared" si="9"/>
        <v>76.32146784329305</v>
      </c>
      <c r="T47" s="8">
        <f t="shared" si="10"/>
        <v>0.9966472099205308</v>
      </c>
      <c r="U47" s="11">
        <f t="shared" si="11"/>
        <v>-1.113808020641115</v>
      </c>
      <c r="V47" s="8">
        <f t="shared" si="12"/>
        <v>0.995985269530594</v>
      </c>
      <c r="W47" s="11">
        <f t="shared" si="13"/>
        <v>-1.1310893219792173</v>
      </c>
      <c r="X47" s="8">
        <f t="shared" si="14"/>
        <v>0.016331085547664152</v>
      </c>
      <c r="Y47" s="11">
        <f t="shared" si="15"/>
        <v>76.60793374460519</v>
      </c>
      <c r="AA47" s="10">
        <f t="shared" si="16"/>
        <v>1.0329974072696604</v>
      </c>
      <c r="AB47" s="10">
        <f t="shared" si="17"/>
        <v>1.0332044355732368</v>
      </c>
    </row>
    <row r="48" spans="1:28" ht="12" customHeight="1">
      <c r="A48" s="27">
        <f>'raw data'!A55*0.000001</f>
        <v>44.678827</v>
      </c>
      <c r="B48" s="8">
        <f>'raw data'!B55</f>
        <v>0.00374424</v>
      </c>
      <c r="C48" s="8">
        <f>'raw data'!C55</f>
        <v>0.01675152</v>
      </c>
      <c r="D48" s="8">
        <f>'raw data'!D55</f>
        <v>0.9960468</v>
      </c>
      <c r="E48" s="8">
        <f>'raw data'!E55</f>
        <v>-0.01989163</v>
      </c>
      <c r="F48" s="8">
        <f>'raw data'!F55</f>
        <v>0.9958451</v>
      </c>
      <c r="G48" s="8">
        <f>'raw data'!G55</f>
        <v>-0.02037335</v>
      </c>
      <c r="H48" s="8">
        <f>'raw data'!H55</f>
        <v>0.004106956</v>
      </c>
      <c r="I48" s="8">
        <f>'raw data'!I55</f>
        <v>0.01647714</v>
      </c>
      <c r="J48" s="12">
        <f t="shared" si="0"/>
        <v>-35.3071897257517</v>
      </c>
      <c r="K48" s="10">
        <f t="shared" si="1"/>
        <v>77.40054840937793</v>
      </c>
      <c r="L48" s="12">
        <f t="shared" si="2"/>
        <v>-0.032673383746436455</v>
      </c>
      <c r="M48" s="10">
        <f t="shared" si="3"/>
        <v>-1.1440777369070632</v>
      </c>
      <c r="N48" s="12">
        <f t="shared" si="4"/>
        <v>-0.03434685027447055</v>
      </c>
      <c r="O48" s="10">
        <f t="shared" si="5"/>
        <v>-1.1720137538600712</v>
      </c>
      <c r="P48" s="12">
        <f t="shared" si="6"/>
        <v>-35.40060118273975</v>
      </c>
      <c r="Q48" s="10">
        <f t="shared" si="7"/>
        <v>76.00411327521584</v>
      </c>
      <c r="R48" s="8">
        <f t="shared" si="8"/>
        <v>0.01716486980690503</v>
      </c>
      <c r="S48" s="11">
        <f t="shared" si="9"/>
        <v>77.40054840937793</v>
      </c>
      <c r="T48" s="8">
        <f t="shared" si="10"/>
        <v>0.9962454038711029</v>
      </c>
      <c r="U48" s="11">
        <f t="shared" si="11"/>
        <v>-1.1440777369070632</v>
      </c>
      <c r="V48" s="8">
        <f t="shared" si="12"/>
        <v>0.9960534807851598</v>
      </c>
      <c r="W48" s="11">
        <f t="shared" si="13"/>
        <v>-1.1720137538600712</v>
      </c>
      <c r="X48" s="8">
        <f t="shared" si="14"/>
        <v>0.016981261147674988</v>
      </c>
      <c r="Y48" s="11">
        <f t="shared" si="15"/>
        <v>76.00411327521584</v>
      </c>
      <c r="AA48" s="10">
        <f t="shared" si="16"/>
        <v>1.0349292964396435</v>
      </c>
      <c r="AB48" s="10">
        <f t="shared" si="17"/>
        <v>1.0345492114779025</v>
      </c>
    </row>
    <row r="49" spans="1:28" ht="12" customHeight="1">
      <c r="A49" s="27">
        <f>'raw data'!A56*0.000001</f>
        <v>46.183887999999996</v>
      </c>
      <c r="B49" s="8">
        <f>'raw data'!B56</f>
        <v>0.003984399</v>
      </c>
      <c r="C49" s="8">
        <f>'raw data'!C56</f>
        <v>0.0166953</v>
      </c>
      <c r="D49" s="8">
        <f>'raw data'!D56</f>
        <v>0.9958819</v>
      </c>
      <c r="E49" s="8">
        <f>'raw data'!E56</f>
        <v>-0.02073488</v>
      </c>
      <c r="F49" s="8">
        <f>'raw data'!F56</f>
        <v>0.9960666</v>
      </c>
      <c r="G49" s="8">
        <f>'raw data'!G56</f>
        <v>-0.02023658</v>
      </c>
      <c r="H49" s="8">
        <f>'raw data'!H56</f>
        <v>0.003946265</v>
      </c>
      <c r="I49" s="8">
        <f>'raw data'!I56</f>
        <v>0.01719851</v>
      </c>
      <c r="J49" s="12">
        <f t="shared" si="0"/>
        <v>-35.30754760309634</v>
      </c>
      <c r="K49" s="10">
        <f t="shared" si="1"/>
        <v>76.57721254759522</v>
      </c>
      <c r="L49" s="12">
        <f t="shared" si="2"/>
        <v>-0.033960964708456845</v>
      </c>
      <c r="M49" s="10">
        <f t="shared" si="3"/>
        <v>-1.1927613996993847</v>
      </c>
      <c r="N49" s="12">
        <f t="shared" si="4"/>
        <v>-0.032440223935937124</v>
      </c>
      <c r="O49" s="10">
        <f t="shared" si="5"/>
        <v>-1.1638891793196484</v>
      </c>
      <c r="P49" s="12">
        <f t="shared" si="6"/>
        <v>-35.06734735345451</v>
      </c>
      <c r="Q49" s="10">
        <f t="shared" si="7"/>
        <v>77.07695682845677</v>
      </c>
      <c r="R49" s="8">
        <f t="shared" si="8"/>
        <v>0.01716416259190063</v>
      </c>
      <c r="S49" s="11">
        <f t="shared" si="9"/>
        <v>76.57721254759522</v>
      </c>
      <c r="T49" s="8">
        <f t="shared" si="10"/>
        <v>0.9960977331548468</v>
      </c>
      <c r="U49" s="11">
        <f t="shared" si="11"/>
        <v>-1.1927613996993847</v>
      </c>
      <c r="V49" s="8">
        <f t="shared" si="12"/>
        <v>0.9962721469586794</v>
      </c>
      <c r="W49" s="11">
        <f t="shared" si="13"/>
        <v>-1.1638891793196484</v>
      </c>
      <c r="X49" s="8">
        <f t="shared" si="14"/>
        <v>0.01764544569202844</v>
      </c>
      <c r="Y49" s="11">
        <f t="shared" si="15"/>
        <v>77.07695682845677</v>
      </c>
      <c r="AA49" s="10">
        <f t="shared" si="16"/>
        <v>1.0349278321742221</v>
      </c>
      <c r="AB49" s="10">
        <f t="shared" si="17"/>
        <v>1.0359248005002817</v>
      </c>
    </row>
    <row r="50" spans="1:28" ht="12" customHeight="1">
      <c r="A50" s="27">
        <f>'raw data'!A57*0.000001</f>
        <v>47.688949</v>
      </c>
      <c r="B50" s="8">
        <f>'raw data'!B57</f>
        <v>0.00351643</v>
      </c>
      <c r="C50" s="8">
        <f>'raw data'!C57</f>
        <v>0.01693457</v>
      </c>
      <c r="D50" s="8">
        <f>'raw data'!D57</f>
        <v>0.9962931</v>
      </c>
      <c r="E50" s="8">
        <f>'raw data'!E57</f>
        <v>-0.02068396</v>
      </c>
      <c r="F50" s="8">
        <f>'raw data'!F57</f>
        <v>0.9962566</v>
      </c>
      <c r="G50" s="8">
        <f>'raw data'!G57</f>
        <v>-0.02087031</v>
      </c>
      <c r="H50" s="8">
        <f>'raw data'!H57</f>
        <v>0.003865015</v>
      </c>
      <c r="I50" s="8">
        <f>'raw data'!I57</f>
        <v>0.01760031</v>
      </c>
      <c r="J50" s="12">
        <f t="shared" si="0"/>
        <v>-35.24118337302696</v>
      </c>
      <c r="K50" s="10">
        <f t="shared" si="1"/>
        <v>78.26934820459502</v>
      </c>
      <c r="L50" s="12">
        <f t="shared" si="2"/>
        <v>-0.03038607475992197</v>
      </c>
      <c r="M50" s="10">
        <f t="shared" si="3"/>
        <v>-1.1893421619919442</v>
      </c>
      <c r="N50" s="12">
        <f t="shared" si="4"/>
        <v>-0.030670289380755736</v>
      </c>
      <c r="O50" s="10">
        <f t="shared" si="5"/>
        <v>-1.200098251477103</v>
      </c>
      <c r="P50" s="12">
        <f t="shared" si="6"/>
        <v>-34.885053353662926</v>
      </c>
      <c r="Q50" s="10">
        <f t="shared" si="7"/>
        <v>77.61448419018407</v>
      </c>
      <c r="R50" s="8">
        <f t="shared" si="8"/>
        <v>0.017295807036094037</v>
      </c>
      <c r="S50" s="11">
        <f t="shared" si="9"/>
        <v>78.26934820459502</v>
      </c>
      <c r="T50" s="8">
        <f t="shared" si="10"/>
        <v>0.9965077858746973</v>
      </c>
      <c r="U50" s="11">
        <f t="shared" si="11"/>
        <v>-1.1893421619919442</v>
      </c>
      <c r="V50" s="8">
        <f t="shared" si="12"/>
        <v>0.9964751792609067</v>
      </c>
      <c r="W50" s="11">
        <f t="shared" si="13"/>
        <v>-1.200098251477103</v>
      </c>
      <c r="X50" s="8">
        <f t="shared" si="14"/>
        <v>0.01801969070340346</v>
      </c>
      <c r="Y50" s="11">
        <f t="shared" si="15"/>
        <v>77.61448419018407</v>
      </c>
      <c r="AA50" s="10">
        <f t="shared" si="16"/>
        <v>1.0352004339859966</v>
      </c>
      <c r="AB50" s="10">
        <f t="shared" si="17"/>
        <v>1.0367007169752949</v>
      </c>
    </row>
    <row r="51" spans="1:28" ht="12" customHeight="1">
      <c r="A51" s="27">
        <f>'raw data'!A58*0.000001</f>
        <v>49.19401</v>
      </c>
      <c r="B51" s="8">
        <f>'raw data'!B58</f>
        <v>0.004169828</v>
      </c>
      <c r="C51" s="8">
        <f>'raw data'!C58</f>
        <v>0.01835983</v>
      </c>
      <c r="D51" s="8">
        <f>'raw data'!D58</f>
        <v>0.9958872</v>
      </c>
      <c r="E51" s="8">
        <f>'raw data'!E58</f>
        <v>-0.02171438</v>
      </c>
      <c r="F51" s="8">
        <f>'raw data'!F58</f>
        <v>0.9960351</v>
      </c>
      <c r="G51" s="8">
        <f>'raw data'!G58</f>
        <v>-0.02192137</v>
      </c>
      <c r="H51" s="8">
        <f>'raw data'!H58</f>
        <v>0.004159146</v>
      </c>
      <c r="I51" s="8">
        <f>'raw data'!I58</f>
        <v>0.01820493</v>
      </c>
      <c r="J51" s="12">
        <f t="shared" si="0"/>
        <v>-34.504195061905456</v>
      </c>
      <c r="K51" s="10">
        <f t="shared" si="1"/>
        <v>77.20422297963425</v>
      </c>
      <c r="L51" s="12">
        <f t="shared" si="2"/>
        <v>-0.033732771913388165</v>
      </c>
      <c r="M51" s="10">
        <f t="shared" si="3"/>
        <v>-1.2490824491878063</v>
      </c>
      <c r="N51" s="12">
        <f t="shared" si="4"/>
        <v>-0.0324040120055302</v>
      </c>
      <c r="O51" s="10">
        <f t="shared" si="5"/>
        <v>-1.2607981857573212</v>
      </c>
      <c r="P51" s="12">
        <f t="shared" si="6"/>
        <v>-34.575256699668394</v>
      </c>
      <c r="Q51" s="10">
        <f t="shared" si="7"/>
        <v>77.13092332926792</v>
      </c>
      <c r="R51" s="8">
        <f t="shared" si="8"/>
        <v>0.018827395549530584</v>
      </c>
      <c r="S51" s="11">
        <f t="shared" si="9"/>
        <v>77.20422297963425</v>
      </c>
      <c r="T51" s="8">
        <f t="shared" si="10"/>
        <v>0.9961239026459633</v>
      </c>
      <c r="U51" s="11">
        <f t="shared" si="11"/>
        <v>-1.2490824491878063</v>
      </c>
      <c r="V51" s="8">
        <f t="shared" si="12"/>
        <v>0.9962763004782794</v>
      </c>
      <c r="W51" s="11">
        <f t="shared" si="13"/>
        <v>-1.2607981857573212</v>
      </c>
      <c r="X51" s="8">
        <f t="shared" si="14"/>
        <v>0.01867399185375789</v>
      </c>
      <c r="Y51" s="11">
        <f t="shared" si="15"/>
        <v>77.13092332926792</v>
      </c>
      <c r="AA51" s="10">
        <f t="shared" si="16"/>
        <v>1.0383773363914404</v>
      </c>
      <c r="AB51" s="10">
        <f t="shared" si="17"/>
        <v>1.038058691400697</v>
      </c>
    </row>
    <row r="52" spans="1:28" s="3" customFormat="1" ht="12" customHeight="1">
      <c r="A52" s="27">
        <f>'raw data'!A59*0.000001</f>
        <v>50.699070999999996</v>
      </c>
      <c r="B52" s="8">
        <f>'raw data'!B59</f>
        <v>0.003883129</v>
      </c>
      <c r="C52" s="8">
        <f>'raw data'!C59</f>
        <v>0.01831423</v>
      </c>
      <c r="D52" s="8">
        <f>'raw data'!D59</f>
        <v>0.9961673</v>
      </c>
      <c r="E52" s="8">
        <f>'raw data'!E59</f>
        <v>-0.02222157</v>
      </c>
      <c r="F52" s="8">
        <f>'raw data'!F59</f>
        <v>0.995237</v>
      </c>
      <c r="G52" s="8">
        <f>'raw data'!G59</f>
        <v>-0.02214571</v>
      </c>
      <c r="H52" s="8">
        <f>'raw data'!H59</f>
        <v>0.004343912</v>
      </c>
      <c r="I52" s="8">
        <f>'raw data'!I59</f>
        <v>0.0186787</v>
      </c>
      <c r="J52" s="12">
        <f t="shared" si="0"/>
        <v>-34.55324726287895</v>
      </c>
      <c r="K52" s="27">
        <f t="shared" si="1"/>
        <v>78.02898002736883</v>
      </c>
      <c r="L52" s="12">
        <f t="shared" si="2"/>
        <v>-0.031193834317104346</v>
      </c>
      <c r="M52" s="27">
        <f t="shared" si="3"/>
        <v>-1.277888818648645</v>
      </c>
      <c r="N52" s="12">
        <f t="shared" si="4"/>
        <v>-0.03931990660789737</v>
      </c>
      <c r="O52" s="27">
        <f t="shared" si="5"/>
        <v>-1.2747178410626487</v>
      </c>
      <c r="P52" s="12">
        <f t="shared" si="6"/>
        <v>-34.3443148806829</v>
      </c>
      <c r="Q52" s="27">
        <f t="shared" si="7"/>
        <v>76.90802464205873</v>
      </c>
      <c r="R52" s="8">
        <f t="shared" si="8"/>
        <v>0.01872137044458928</v>
      </c>
      <c r="S52" s="11">
        <f t="shared" si="9"/>
        <v>78.02898002736883</v>
      </c>
      <c r="T52" s="8">
        <f t="shared" si="10"/>
        <v>0.9964151181924905</v>
      </c>
      <c r="U52" s="11">
        <f t="shared" si="11"/>
        <v>-1.277888818648645</v>
      </c>
      <c r="V52" s="8">
        <f t="shared" si="12"/>
        <v>0.9954833592985893</v>
      </c>
      <c r="W52" s="11">
        <f t="shared" si="13"/>
        <v>-1.2747178410626487</v>
      </c>
      <c r="X52" s="8">
        <f t="shared" si="14"/>
        <v>0.01917715842229354</v>
      </c>
      <c r="Y52" s="11">
        <f t="shared" si="15"/>
        <v>76.90802464205873</v>
      </c>
      <c r="AA52" s="27">
        <f t="shared" si="16"/>
        <v>1.03815709398068</v>
      </c>
      <c r="AB52" s="27">
        <f t="shared" si="17"/>
        <v>1.0391042247577473</v>
      </c>
    </row>
    <row r="53" spans="1:28" ht="12" customHeight="1">
      <c r="A53" s="27">
        <f>'raw data'!A60*0.000001</f>
        <v>52.480745999999996</v>
      </c>
      <c r="B53" s="8">
        <f>'raw data'!B60</f>
        <v>0.004025626</v>
      </c>
      <c r="C53" s="8">
        <f>'raw data'!C60</f>
        <v>0.01928533</v>
      </c>
      <c r="D53" s="8">
        <f>'raw data'!D60</f>
        <v>0.9958276</v>
      </c>
      <c r="E53" s="8">
        <f>'raw data'!E60</f>
        <v>-0.02346034</v>
      </c>
      <c r="F53" s="8">
        <f>'raw data'!F60</f>
        <v>0.9952371</v>
      </c>
      <c r="G53" s="8">
        <f>'raw data'!G60</f>
        <v>-0.02335236</v>
      </c>
      <c r="H53" s="8">
        <f>'raw data'!H60</f>
        <v>0.004243736</v>
      </c>
      <c r="I53" s="8">
        <f>'raw data'!I60</f>
        <v>0.01932488</v>
      </c>
      <c r="J53" s="12">
        <f t="shared" si="0"/>
        <v>-34.11023215286058</v>
      </c>
      <c r="K53" s="10">
        <f t="shared" si="1"/>
        <v>78.20936413250976</v>
      </c>
      <c r="L53" s="12">
        <f t="shared" si="2"/>
        <v>-0.033907116615363074</v>
      </c>
      <c r="M53" s="10">
        <f t="shared" si="3"/>
        <v>-1.3495607809241927</v>
      </c>
      <c r="N53" s="12">
        <f t="shared" si="4"/>
        <v>-0.03907844379278004</v>
      </c>
      <c r="O53" s="10">
        <f t="shared" si="5"/>
        <v>-1.3441482440535435</v>
      </c>
      <c r="P53" s="12">
        <f t="shared" si="6"/>
        <v>-34.07312295097161</v>
      </c>
      <c r="Q53" s="10">
        <f t="shared" si="7"/>
        <v>77.61446521325064</v>
      </c>
      <c r="R53" s="8">
        <f t="shared" si="8"/>
        <v>0.019701005504815638</v>
      </c>
      <c r="S53" s="11">
        <f t="shared" si="9"/>
        <v>78.20936413250976</v>
      </c>
      <c r="T53" s="8">
        <f t="shared" si="10"/>
        <v>0.9961039084727434</v>
      </c>
      <c r="U53" s="11">
        <f t="shared" si="11"/>
        <v>-1.3495607809241927</v>
      </c>
      <c r="V53" s="8">
        <f t="shared" si="12"/>
        <v>0.9955110335571272</v>
      </c>
      <c r="W53" s="11">
        <f t="shared" si="13"/>
        <v>-1.3441482440535435</v>
      </c>
      <c r="X53" s="8">
        <f t="shared" si="14"/>
        <v>0.01978535524705321</v>
      </c>
      <c r="Y53" s="11">
        <f t="shared" si="15"/>
        <v>77.61446521325064</v>
      </c>
      <c r="AA53" s="10">
        <f t="shared" si="16"/>
        <v>1.0401938706771008</v>
      </c>
      <c r="AB53" s="10">
        <f t="shared" si="17"/>
        <v>1.0403694340886733</v>
      </c>
    </row>
    <row r="54" spans="1:28" ht="12" customHeight="1">
      <c r="A54" s="27">
        <f>'raw data'!A61*0.000001</f>
        <v>54.56854</v>
      </c>
      <c r="B54" s="8">
        <f>'raw data'!B61</f>
        <v>0.004084666</v>
      </c>
      <c r="C54" s="8">
        <f>'raw data'!C61</f>
        <v>0.01938834</v>
      </c>
      <c r="D54" s="8">
        <f>'raw data'!D61</f>
        <v>0.9958253</v>
      </c>
      <c r="E54" s="8">
        <f>'raw data'!E61</f>
        <v>-0.02385348</v>
      </c>
      <c r="F54" s="8">
        <f>'raw data'!F61</f>
        <v>0.9953616</v>
      </c>
      <c r="G54" s="8">
        <f>'raw data'!G61</f>
        <v>-0.02376508</v>
      </c>
      <c r="H54" s="8">
        <f>'raw data'!H61</f>
        <v>0.004235439</v>
      </c>
      <c r="I54" s="8">
        <f>'raw data'!I61</f>
        <v>0.0198921</v>
      </c>
      <c r="J54" s="12">
        <f t="shared" si="0"/>
        <v>-34.06058306321909</v>
      </c>
      <c r="K54" s="10">
        <f t="shared" si="1"/>
        <v>78.103107045384</v>
      </c>
      <c r="L54" s="12">
        <f t="shared" si="2"/>
        <v>-0.0338457510522256</v>
      </c>
      <c r="M54" s="10">
        <f t="shared" si="3"/>
        <v>-1.3721708314131071</v>
      </c>
      <c r="N54" s="12">
        <f t="shared" si="4"/>
        <v>-0.0379073455871093</v>
      </c>
      <c r="O54" s="10">
        <f t="shared" si="5"/>
        <v>-1.3677241877689084</v>
      </c>
      <c r="P54" s="12">
        <f t="shared" si="6"/>
        <v>-33.83383154992092</v>
      </c>
      <c r="Q54" s="10">
        <f t="shared" si="7"/>
        <v>77.98004212544674</v>
      </c>
      <c r="R54" s="8">
        <f t="shared" si="8"/>
        <v>0.019813940150488898</v>
      </c>
      <c r="S54" s="11">
        <f t="shared" si="9"/>
        <v>78.103107045384</v>
      </c>
      <c r="T54" s="8">
        <f t="shared" si="10"/>
        <v>0.9961109459433726</v>
      </c>
      <c r="U54" s="11">
        <f t="shared" si="11"/>
        <v>-1.3721708314131071</v>
      </c>
      <c r="V54" s="8">
        <f t="shared" si="12"/>
        <v>0.9956452650326653</v>
      </c>
      <c r="W54" s="11">
        <f t="shared" si="13"/>
        <v>-1.3677241877689084</v>
      </c>
      <c r="X54" s="8">
        <f t="shared" si="14"/>
        <v>0.02033800840625062</v>
      </c>
      <c r="Y54" s="11">
        <f t="shared" si="15"/>
        <v>77.98004212544674</v>
      </c>
      <c r="AA54" s="10">
        <f t="shared" si="16"/>
        <v>1.04042893683579</v>
      </c>
      <c r="AB54" s="10">
        <f t="shared" si="17"/>
        <v>1.0415204602827635</v>
      </c>
    </row>
    <row r="55" spans="1:28" ht="12" customHeight="1">
      <c r="A55" s="27">
        <f>'raw data'!A62*0.000001</f>
        <v>56.656333999999994</v>
      </c>
      <c r="B55" s="8">
        <f>'raw data'!B62</f>
        <v>0.004612914</v>
      </c>
      <c r="C55" s="8">
        <f>'raw data'!C62</f>
        <v>0.02033225</v>
      </c>
      <c r="D55" s="8">
        <f>'raw data'!D62</f>
        <v>0.99591</v>
      </c>
      <c r="E55" s="8">
        <f>'raw data'!E62</f>
        <v>-0.02468203</v>
      </c>
      <c r="F55" s="8">
        <f>'raw data'!F62</f>
        <v>0.9954728</v>
      </c>
      <c r="G55" s="8">
        <f>'raw data'!G62</f>
        <v>-0.02464815</v>
      </c>
      <c r="H55" s="8">
        <f>'raw data'!H62</f>
        <v>0.00459325</v>
      </c>
      <c r="I55" s="8">
        <f>'raw data'!I62</f>
        <v>0.02055429</v>
      </c>
      <c r="J55" s="12">
        <f t="shared" si="0"/>
        <v>-33.61830975415405</v>
      </c>
      <c r="K55" s="10">
        <f t="shared" si="1"/>
        <v>77.21731141770393</v>
      </c>
      <c r="L55" s="12">
        <f t="shared" si="2"/>
        <v>-0.03293144651639425</v>
      </c>
      <c r="M55" s="10">
        <f t="shared" si="3"/>
        <v>-1.4196932640891713</v>
      </c>
      <c r="N55" s="12">
        <f t="shared" si="4"/>
        <v>-0.03675032802693797</v>
      </c>
      <c r="O55" s="10">
        <f t="shared" si="5"/>
        <v>-1.41836770871395</v>
      </c>
      <c r="P55" s="12">
        <f t="shared" si="6"/>
        <v>-33.530311931210804</v>
      </c>
      <c r="Q55" s="10">
        <f t="shared" si="7"/>
        <v>77.40312789658502</v>
      </c>
      <c r="R55" s="8">
        <f t="shared" si="8"/>
        <v>0.020848965577071107</v>
      </c>
      <c r="S55" s="11">
        <f t="shared" si="9"/>
        <v>77.21731141770393</v>
      </c>
      <c r="T55" s="8">
        <f t="shared" si="10"/>
        <v>0.99621580528765</v>
      </c>
      <c r="U55" s="11">
        <f t="shared" si="11"/>
        <v>-1.4196932640891713</v>
      </c>
      <c r="V55" s="8">
        <f t="shared" si="12"/>
        <v>0.9957779003564312</v>
      </c>
      <c r="W55" s="11">
        <f t="shared" si="13"/>
        <v>-1.41836770871395</v>
      </c>
      <c r="X55" s="8">
        <f t="shared" si="14"/>
        <v>0.02106126261567905</v>
      </c>
      <c r="Y55" s="11">
        <f t="shared" si="15"/>
        <v>77.40312789658502</v>
      </c>
      <c r="AA55" s="10">
        <f t="shared" si="16"/>
        <v>1.0425858010543974</v>
      </c>
      <c r="AB55" s="10">
        <f t="shared" si="17"/>
        <v>1.0430287653586041</v>
      </c>
    </row>
    <row r="56" spans="1:28" ht="12" customHeight="1">
      <c r="A56" s="27">
        <f>'raw data'!A63*0.000001</f>
        <v>58.744127999999996</v>
      </c>
      <c r="B56" s="8">
        <f>'raw data'!B63</f>
        <v>0.004187329</v>
      </c>
      <c r="C56" s="8">
        <f>'raw data'!C63</f>
        <v>0.02122384</v>
      </c>
      <c r="D56" s="8">
        <f>'raw data'!D63</f>
        <v>0.9954566</v>
      </c>
      <c r="E56" s="8">
        <f>'raw data'!E63</f>
        <v>-0.02594965</v>
      </c>
      <c r="F56" s="8">
        <f>'raw data'!F63</f>
        <v>0.9953896</v>
      </c>
      <c r="G56" s="8">
        <f>'raw data'!G63</f>
        <v>-0.02581892</v>
      </c>
      <c r="H56" s="8">
        <f>'raw data'!H63</f>
        <v>0.004806522</v>
      </c>
      <c r="I56" s="8">
        <f>'raw data'!I63</f>
        <v>0.02143714</v>
      </c>
      <c r="J56" s="12">
        <f t="shared" si="0"/>
        <v>-33.29767966155024</v>
      </c>
      <c r="K56" s="10">
        <f t="shared" si="1"/>
        <v>78.83924295888352</v>
      </c>
      <c r="L56" s="12">
        <f t="shared" si="2"/>
        <v>-0.03660316760974351</v>
      </c>
      <c r="M56" s="10">
        <f t="shared" si="3"/>
        <v>-1.4932532249638408</v>
      </c>
      <c r="N56" s="12">
        <f t="shared" si="4"/>
        <v>-0.03721704559606814</v>
      </c>
      <c r="O56" s="10">
        <f t="shared" si="5"/>
        <v>-1.4858338055216531</v>
      </c>
      <c r="P56" s="12">
        <f t="shared" si="6"/>
        <v>-33.16364427561518</v>
      </c>
      <c r="Q56" s="10">
        <f t="shared" si="7"/>
        <v>77.36244977940562</v>
      </c>
      <c r="R56" s="8">
        <f t="shared" si="8"/>
        <v>0.02163296347012681</v>
      </c>
      <c r="S56" s="11">
        <f t="shared" si="9"/>
        <v>78.83924295888352</v>
      </c>
      <c r="T56" s="8">
        <f t="shared" si="10"/>
        <v>0.9957947714357023</v>
      </c>
      <c r="U56" s="11">
        <f t="shared" si="11"/>
        <v>-1.4932532249638408</v>
      </c>
      <c r="V56" s="8">
        <f t="shared" si="12"/>
        <v>0.9957243958134833</v>
      </c>
      <c r="W56" s="11">
        <f t="shared" si="13"/>
        <v>-1.4858338055216531</v>
      </c>
      <c r="X56" s="8">
        <f t="shared" si="14"/>
        <v>0.021969379261055237</v>
      </c>
      <c r="Y56" s="11">
        <f t="shared" si="15"/>
        <v>77.36244977940562</v>
      </c>
      <c r="AA56" s="10">
        <f t="shared" si="16"/>
        <v>1.0442225926720832</v>
      </c>
      <c r="AB56" s="10">
        <f t="shared" si="17"/>
        <v>1.0449257493481265</v>
      </c>
    </row>
    <row r="57" spans="1:28" ht="12" customHeight="1">
      <c r="A57" s="27">
        <f>'raw data'!A64*0.000001</f>
        <v>60.831922</v>
      </c>
      <c r="B57" s="8">
        <f>'raw data'!B64</f>
        <v>0.004914266</v>
      </c>
      <c r="C57" s="8">
        <f>'raw data'!C64</f>
        <v>0.0218982</v>
      </c>
      <c r="D57" s="8">
        <f>'raw data'!D64</f>
        <v>0.995053</v>
      </c>
      <c r="E57" s="8">
        <f>'raw data'!E64</f>
        <v>-0.02653914</v>
      </c>
      <c r="F57" s="8">
        <f>'raw data'!F64</f>
        <v>0.9952058</v>
      </c>
      <c r="G57" s="8">
        <f>'raw data'!G64</f>
        <v>-0.02677406</v>
      </c>
      <c r="H57" s="8">
        <f>'raw data'!H64</f>
        <v>0.004782969</v>
      </c>
      <c r="I57" s="8">
        <f>'raw data'!I64</f>
        <v>0.02216453</v>
      </c>
      <c r="J57" s="12">
        <f t="shared" si="0"/>
        <v>-32.97844281765573</v>
      </c>
      <c r="K57" s="10">
        <f t="shared" si="1"/>
        <v>77.35156966240321</v>
      </c>
      <c r="L57" s="12">
        <f t="shared" si="2"/>
        <v>-0.03998749114397611</v>
      </c>
      <c r="M57" s="10">
        <f t="shared" si="3"/>
        <v>-1.5277782333256547</v>
      </c>
      <c r="N57" s="12">
        <f t="shared" si="4"/>
        <v>-0.038599860745773824</v>
      </c>
      <c r="O57" s="10">
        <f t="shared" si="5"/>
        <v>-1.5410588440660336</v>
      </c>
      <c r="P57" s="12">
        <f t="shared" si="6"/>
        <v>-32.889159184694336</v>
      </c>
      <c r="Q57" s="10">
        <f t="shared" si="7"/>
        <v>77.82265293698592</v>
      </c>
      <c r="R57" s="8">
        <f t="shared" si="8"/>
        <v>0.022442842368086</v>
      </c>
      <c r="S57" s="11">
        <f t="shared" si="9"/>
        <v>77.35156966240321</v>
      </c>
      <c r="T57" s="8">
        <f t="shared" si="10"/>
        <v>0.9954068508710092</v>
      </c>
      <c r="U57" s="11">
        <f t="shared" si="11"/>
        <v>-1.5277782333256547</v>
      </c>
      <c r="V57" s="8">
        <f t="shared" si="12"/>
        <v>0.99556588664062</v>
      </c>
      <c r="W57" s="11">
        <f t="shared" si="13"/>
        <v>-1.5410588440660336</v>
      </c>
      <c r="X57" s="8">
        <f t="shared" si="14"/>
        <v>0.02267472563397099</v>
      </c>
      <c r="Y57" s="11">
        <f t="shared" si="15"/>
        <v>77.82265293698592</v>
      </c>
      <c r="AA57" s="10">
        <f t="shared" si="16"/>
        <v>1.0459161741957939</v>
      </c>
      <c r="AB57" s="10">
        <f t="shared" si="17"/>
        <v>1.0464015946966676</v>
      </c>
    </row>
    <row r="58" spans="1:28" ht="12" customHeight="1">
      <c r="A58" s="27">
        <f>'raw data'!A65*0.000001</f>
        <v>62.919715</v>
      </c>
      <c r="B58" s="8">
        <f>'raw data'!B65</f>
        <v>0.005094179</v>
      </c>
      <c r="C58" s="8">
        <f>'raw data'!C65</f>
        <v>0.02237804</v>
      </c>
      <c r="D58" s="8">
        <f>'raw data'!D65</f>
        <v>0.9954197</v>
      </c>
      <c r="E58" s="8">
        <f>'raw data'!E65</f>
        <v>-0.02765013</v>
      </c>
      <c r="F58" s="8">
        <f>'raw data'!F65</f>
        <v>0.9949313</v>
      </c>
      <c r="G58" s="8">
        <f>'raw data'!G65</f>
        <v>-0.02719249</v>
      </c>
      <c r="H58" s="8">
        <f>'raw data'!H65</f>
        <v>0.005036796</v>
      </c>
      <c r="I58" s="8">
        <f>'raw data'!I65</f>
        <v>0.02274349</v>
      </c>
      <c r="J58" s="12">
        <f t="shared" si="0"/>
        <v>-32.78414143831519</v>
      </c>
      <c r="K58" s="10">
        <f t="shared" si="1"/>
        <v>77.17562372653084</v>
      </c>
      <c r="L58" s="12">
        <f t="shared" si="2"/>
        <v>-0.036525726316889065</v>
      </c>
      <c r="M58" s="10">
        <f t="shared" si="3"/>
        <v>-1.5911162746414953</v>
      </c>
      <c r="N58" s="12">
        <f t="shared" si="4"/>
        <v>-0.04089522226526408</v>
      </c>
      <c r="O58" s="10">
        <f t="shared" si="5"/>
        <v>-1.5655625141229887</v>
      </c>
      <c r="P58" s="12">
        <f t="shared" si="6"/>
        <v>-32.654916763588034</v>
      </c>
      <c r="Q58" s="10">
        <f t="shared" si="7"/>
        <v>77.51276143633795</v>
      </c>
      <c r="R58" s="8">
        <f t="shared" si="8"/>
        <v>0.022950541037754228</v>
      </c>
      <c r="S58" s="11">
        <f t="shared" si="9"/>
        <v>77.17562372653084</v>
      </c>
      <c r="T58" s="8">
        <f t="shared" si="10"/>
        <v>0.9958036497408045</v>
      </c>
      <c r="U58" s="11">
        <f t="shared" si="11"/>
        <v>-1.5911162746414953</v>
      </c>
      <c r="V58" s="8">
        <f t="shared" si="12"/>
        <v>0.9953028299126302</v>
      </c>
      <c r="W58" s="11">
        <f t="shared" si="13"/>
        <v>-1.5655625141229887</v>
      </c>
      <c r="X58" s="8">
        <f t="shared" si="14"/>
        <v>0.02329454123449775</v>
      </c>
      <c r="Y58" s="11">
        <f t="shared" si="15"/>
        <v>77.51276143633795</v>
      </c>
      <c r="AA58" s="10">
        <f t="shared" si="16"/>
        <v>1.0469792820153254</v>
      </c>
      <c r="AB58" s="10">
        <f t="shared" si="17"/>
        <v>1.0477002376211568</v>
      </c>
    </row>
    <row r="59" spans="1:28" ht="12" customHeight="1">
      <c r="A59" s="27">
        <f>'raw data'!A66*0.000001</f>
        <v>65.007509</v>
      </c>
      <c r="B59" s="8">
        <f>'raw data'!B66</f>
        <v>0.005094634</v>
      </c>
      <c r="C59" s="8">
        <f>'raw data'!C66</f>
        <v>0.02318804</v>
      </c>
      <c r="D59" s="8">
        <f>'raw data'!D66</f>
        <v>0.9951193</v>
      </c>
      <c r="E59" s="8">
        <f>'raw data'!E66</f>
        <v>-0.02804141</v>
      </c>
      <c r="F59" s="8">
        <f>'raw data'!F66</f>
        <v>0.9950362</v>
      </c>
      <c r="G59" s="8">
        <f>'raw data'!G66</f>
        <v>-0.02791644</v>
      </c>
      <c r="H59" s="8">
        <f>'raw data'!H66</f>
        <v>0.005022268</v>
      </c>
      <c r="I59" s="8">
        <f>'raw data'!I66</f>
        <v>0.02339016</v>
      </c>
      <c r="J59" s="12">
        <f t="shared" si="0"/>
        <v>-32.48997812643943</v>
      </c>
      <c r="K59" s="10">
        <f t="shared" si="1"/>
        <v>77.60845533975083</v>
      </c>
      <c r="L59" s="12">
        <f t="shared" si="2"/>
        <v>-0.03904985453364907</v>
      </c>
      <c r="M59" s="10">
        <f t="shared" si="3"/>
        <v>-1.6141073647339008</v>
      </c>
      <c r="N59" s="12">
        <f t="shared" si="4"/>
        <v>-0.03980529680668356</v>
      </c>
      <c r="O59" s="10">
        <f t="shared" si="5"/>
        <v>-1.6070518069383462</v>
      </c>
      <c r="P59" s="12">
        <f t="shared" si="6"/>
        <v>-32.42358982301879</v>
      </c>
      <c r="Q59" s="10">
        <f t="shared" si="7"/>
        <v>77.88161196658814</v>
      </c>
      <c r="R59" s="8">
        <f t="shared" si="8"/>
        <v>0.02374111401420658</v>
      </c>
      <c r="S59" s="11">
        <f t="shared" si="9"/>
        <v>77.60845533975083</v>
      </c>
      <c r="T59" s="8">
        <f t="shared" si="10"/>
        <v>0.9955143102473606</v>
      </c>
      <c r="U59" s="11">
        <f t="shared" si="11"/>
        <v>-1.6141073647339008</v>
      </c>
      <c r="V59" s="8">
        <f t="shared" si="12"/>
        <v>0.9954277306428195</v>
      </c>
      <c r="W59" s="11">
        <f t="shared" si="13"/>
        <v>-1.6070518069383462</v>
      </c>
      <c r="X59" s="8">
        <f t="shared" si="14"/>
        <v>0.023923268185794017</v>
      </c>
      <c r="Y59" s="11">
        <f t="shared" si="15"/>
        <v>77.88161196658814</v>
      </c>
      <c r="AA59" s="10">
        <f t="shared" si="16"/>
        <v>1.0486369227568844</v>
      </c>
      <c r="AB59" s="10">
        <f t="shared" si="17"/>
        <v>1.0490192367178521</v>
      </c>
    </row>
    <row r="60" spans="1:28" ht="12" customHeight="1">
      <c r="A60" s="27">
        <f>'raw data'!A67*0.000001</f>
        <v>67.095303</v>
      </c>
      <c r="B60" s="8">
        <f>'raw data'!B67</f>
        <v>0.005416141</v>
      </c>
      <c r="C60" s="8">
        <f>'raw data'!C67</f>
        <v>0.02417105</v>
      </c>
      <c r="D60" s="8">
        <f>'raw data'!D67</f>
        <v>0.9948167</v>
      </c>
      <c r="E60" s="8">
        <f>'raw data'!E67</f>
        <v>-0.02900425</v>
      </c>
      <c r="F60" s="8">
        <f>'raw data'!F67</f>
        <v>0.9948589</v>
      </c>
      <c r="G60" s="8">
        <f>'raw data'!G67</f>
        <v>-0.02960354</v>
      </c>
      <c r="H60" s="8">
        <f>'raw data'!H67</f>
        <v>0.005193641</v>
      </c>
      <c r="I60" s="8">
        <f>'raw data'!I67</f>
        <v>0.0240686</v>
      </c>
      <c r="J60" s="12">
        <f t="shared" si="0"/>
        <v>-32.121328808676225</v>
      </c>
      <c r="K60" s="10">
        <f t="shared" si="1"/>
        <v>77.37004203932617</v>
      </c>
      <c r="L60" s="12">
        <f t="shared" si="2"/>
        <v>-0.0414485668490816</v>
      </c>
      <c r="M60" s="10">
        <f t="shared" si="3"/>
        <v>-1.6700066292423108</v>
      </c>
      <c r="N60" s="12">
        <f t="shared" si="4"/>
        <v>-0.04092644871639556</v>
      </c>
      <c r="O60" s="10">
        <f t="shared" si="5"/>
        <v>-1.7044201395037861</v>
      </c>
      <c r="P60" s="12">
        <f t="shared" si="6"/>
        <v>-32.17332909345882</v>
      </c>
      <c r="Q60" s="10">
        <f t="shared" si="7"/>
        <v>77.82314100635992</v>
      </c>
      <c r="R60" s="8">
        <f t="shared" si="8"/>
        <v>0.024770430788227743</v>
      </c>
      <c r="S60" s="11">
        <f t="shared" si="9"/>
        <v>77.37004203932617</v>
      </c>
      <c r="T60" s="8">
        <f t="shared" si="10"/>
        <v>0.9952394250214128</v>
      </c>
      <c r="U60" s="11">
        <f t="shared" si="11"/>
        <v>-1.6700066292423108</v>
      </c>
      <c r="V60" s="8">
        <f t="shared" si="12"/>
        <v>0.995299251727711</v>
      </c>
      <c r="W60" s="11">
        <f t="shared" si="13"/>
        <v>-1.7044201395037861</v>
      </c>
      <c r="X60" s="8">
        <f t="shared" si="14"/>
        <v>0.024622579328674746</v>
      </c>
      <c r="Y60" s="11">
        <f t="shared" si="15"/>
        <v>77.82314100635992</v>
      </c>
      <c r="AA60" s="10">
        <f t="shared" si="16"/>
        <v>1.0507991791271225</v>
      </c>
      <c r="AB60" s="10">
        <f t="shared" si="17"/>
        <v>1.050488311102645</v>
      </c>
    </row>
    <row r="61" spans="1:28" ht="12" customHeight="1">
      <c r="A61" s="27">
        <f>'raw data'!A68*0.000001</f>
        <v>69.183097</v>
      </c>
      <c r="B61" s="8">
        <f>'raw data'!B68</f>
        <v>0.005633028</v>
      </c>
      <c r="C61" s="8">
        <f>'raw data'!C68</f>
        <v>0.02482317</v>
      </c>
      <c r="D61" s="8">
        <f>'raw data'!D68</f>
        <v>0.9950418</v>
      </c>
      <c r="E61" s="8">
        <f>'raw data'!E68</f>
        <v>-0.02991007</v>
      </c>
      <c r="F61" s="8">
        <f>'raw data'!F68</f>
        <v>0.9950179</v>
      </c>
      <c r="G61" s="8">
        <f>'raw data'!G68</f>
        <v>-0.03012572</v>
      </c>
      <c r="H61" s="8">
        <f>'raw data'!H68</f>
        <v>0.005470266</v>
      </c>
      <c r="I61" s="8">
        <f>'raw data'!I68</f>
        <v>0.02453057</v>
      </c>
      <c r="J61" s="12">
        <f t="shared" si="0"/>
        <v>-31.884780957084338</v>
      </c>
      <c r="K61" s="10">
        <f t="shared" si="1"/>
        <v>77.21461393369205</v>
      </c>
      <c r="L61" s="12">
        <f t="shared" si="2"/>
        <v>-0.03925120186062243</v>
      </c>
      <c r="M61" s="10">
        <f t="shared" si="3"/>
        <v>-1.7217416508733845</v>
      </c>
      <c r="N61" s="12">
        <f t="shared" si="4"/>
        <v>-0.03940290348959242</v>
      </c>
      <c r="O61" s="10">
        <f t="shared" si="5"/>
        <v>-1.7341893913541748</v>
      </c>
      <c r="P61" s="12">
        <f t="shared" si="6"/>
        <v>-31.995079097316065</v>
      </c>
      <c r="Q61" s="10">
        <f t="shared" si="7"/>
        <v>77.4288467301147</v>
      </c>
      <c r="R61" s="8">
        <f t="shared" si="8"/>
        <v>0.025454287915745825</v>
      </c>
      <c r="S61" s="11">
        <f t="shared" si="9"/>
        <v>77.21461393369205</v>
      </c>
      <c r="T61" s="8">
        <f t="shared" si="10"/>
        <v>0.995491233529781</v>
      </c>
      <c r="U61" s="11">
        <f t="shared" si="11"/>
        <v>-1.7217416508733845</v>
      </c>
      <c r="V61" s="8">
        <f t="shared" si="12"/>
        <v>0.9954738471330769</v>
      </c>
      <c r="W61" s="11">
        <f t="shared" si="13"/>
        <v>-1.7341893913541748</v>
      </c>
      <c r="X61" s="8">
        <f t="shared" si="14"/>
        <v>0.02513309918485295</v>
      </c>
      <c r="Y61" s="11">
        <f t="shared" si="15"/>
        <v>77.4288467301147</v>
      </c>
      <c r="AA61" s="10">
        <f t="shared" si="16"/>
        <v>1.0522382636342567</v>
      </c>
      <c r="AB61" s="10">
        <f t="shared" si="17"/>
        <v>1.051562114097499</v>
      </c>
    </row>
    <row r="62" spans="1:28" ht="12" customHeight="1">
      <c r="A62" s="27">
        <f>'raw data'!A69*0.000001</f>
        <v>71.614341</v>
      </c>
      <c r="B62" s="8">
        <f>'raw data'!B69</f>
        <v>0.005475696</v>
      </c>
      <c r="C62" s="8">
        <f>'raw data'!C69</f>
        <v>0.02580517</v>
      </c>
      <c r="D62" s="8">
        <f>'raw data'!D69</f>
        <v>0.9941409</v>
      </c>
      <c r="E62" s="8">
        <f>'raw data'!E69</f>
        <v>-0.03117107</v>
      </c>
      <c r="F62" s="8">
        <f>'raw data'!F69</f>
        <v>0.9944286</v>
      </c>
      <c r="G62" s="8">
        <f>'raw data'!G69</f>
        <v>-0.03052622</v>
      </c>
      <c r="H62" s="8">
        <f>'raw data'!H69</f>
        <v>0.005255796</v>
      </c>
      <c r="I62" s="8">
        <f>'raw data'!I69</f>
        <v>0.02517504</v>
      </c>
      <c r="J62" s="12">
        <f t="shared" si="0"/>
        <v>-31.57459375967965</v>
      </c>
      <c r="K62" s="10">
        <f t="shared" si="1"/>
        <v>78.01989001141649</v>
      </c>
      <c r="L62" s="12">
        <f t="shared" si="2"/>
        <v>-0.04677362169412212</v>
      </c>
      <c r="M62" s="10">
        <f t="shared" si="3"/>
        <v>-1.7959082289282344</v>
      </c>
      <c r="N62" s="12">
        <f t="shared" si="4"/>
        <v>-0.04443735460673147</v>
      </c>
      <c r="O62" s="10">
        <f t="shared" si="5"/>
        <v>-1.7582705288005018</v>
      </c>
      <c r="P62" s="12">
        <f t="shared" si="6"/>
        <v>-31.795318495761038</v>
      </c>
      <c r="Q62" s="10">
        <f t="shared" si="7"/>
        <v>78.20772841039702</v>
      </c>
      <c r="R62" s="8">
        <f t="shared" si="8"/>
        <v>0.02637972792530878</v>
      </c>
      <c r="S62" s="11">
        <f t="shared" si="9"/>
        <v>78.01989001141649</v>
      </c>
      <c r="T62" s="8">
        <f t="shared" si="10"/>
        <v>0.9946294609842175</v>
      </c>
      <c r="U62" s="11">
        <f t="shared" si="11"/>
        <v>-1.7959082289282344</v>
      </c>
      <c r="V62" s="8">
        <f t="shared" si="12"/>
        <v>0.9948970251264442</v>
      </c>
      <c r="W62" s="11">
        <f t="shared" si="13"/>
        <v>-1.7582705288005018</v>
      </c>
      <c r="X62" s="8">
        <f t="shared" si="14"/>
        <v>0.025717815432015526</v>
      </c>
      <c r="Y62" s="11">
        <f t="shared" si="15"/>
        <v>78.20772841039702</v>
      </c>
      <c r="AA62" s="10">
        <f t="shared" si="16"/>
        <v>1.0541889454891815</v>
      </c>
      <c r="AB62" s="10">
        <f t="shared" si="17"/>
        <v>1.0527933607724118</v>
      </c>
    </row>
    <row r="63" spans="1:28" ht="12" customHeight="1">
      <c r="A63" s="27">
        <f>'raw data'!A70*0.000001</f>
        <v>74.515383</v>
      </c>
      <c r="B63" s="8">
        <f>'raw data'!B70</f>
        <v>0.005116976</v>
      </c>
      <c r="C63" s="8">
        <f>'raw data'!C70</f>
        <v>0.0264076</v>
      </c>
      <c r="D63" s="8">
        <f>'raw data'!D70</f>
        <v>0.9948993</v>
      </c>
      <c r="E63" s="8">
        <f>'raw data'!E70</f>
        <v>-0.03199073</v>
      </c>
      <c r="F63" s="8">
        <f>'raw data'!F70</f>
        <v>0.9941404</v>
      </c>
      <c r="G63" s="8">
        <f>'raw data'!G70</f>
        <v>-0.03228912</v>
      </c>
      <c r="H63" s="8">
        <f>'raw data'!H70</f>
        <v>0.005307945</v>
      </c>
      <c r="I63" s="8">
        <f>'raw data'!I70</f>
        <v>0.02645932</v>
      </c>
      <c r="J63" s="12">
        <f t="shared" si="0"/>
        <v>-31.405345846525698</v>
      </c>
      <c r="K63" s="10">
        <f t="shared" si="1"/>
        <v>79.03375041475128</v>
      </c>
      <c r="L63" s="12">
        <f t="shared" si="2"/>
        <v>-0.03992952399593506</v>
      </c>
      <c r="M63" s="10">
        <f t="shared" si="3"/>
        <v>-1.8416964383212593</v>
      </c>
      <c r="N63" s="12">
        <f t="shared" si="4"/>
        <v>-0.046466521031632395</v>
      </c>
      <c r="O63" s="10">
        <f t="shared" si="5"/>
        <v>-1.8602806714337297</v>
      </c>
      <c r="P63" s="12">
        <f t="shared" si="6"/>
        <v>-31.377076424169196</v>
      </c>
      <c r="Q63" s="10">
        <f t="shared" si="7"/>
        <v>78.6565884964358</v>
      </c>
      <c r="R63" s="8">
        <f t="shared" si="8"/>
        <v>0.026898787726300527</v>
      </c>
      <c r="S63" s="11">
        <f t="shared" si="9"/>
        <v>79.03375041475128</v>
      </c>
      <c r="T63" s="8">
        <f t="shared" si="10"/>
        <v>0.9954134939543582</v>
      </c>
      <c r="U63" s="11">
        <f t="shared" si="11"/>
        <v>-1.8416964383212593</v>
      </c>
      <c r="V63" s="8">
        <f t="shared" si="12"/>
        <v>0.9946646279940463</v>
      </c>
      <c r="W63" s="11">
        <f t="shared" si="13"/>
        <v>-1.8602806714337297</v>
      </c>
      <c r="X63" s="8">
        <f t="shared" si="14"/>
        <v>0.026986476149831514</v>
      </c>
      <c r="Y63" s="11">
        <f t="shared" si="15"/>
        <v>78.6565884964358</v>
      </c>
      <c r="AA63" s="10">
        <f t="shared" si="16"/>
        <v>1.055284665946413</v>
      </c>
      <c r="AB63" s="10">
        <f t="shared" si="17"/>
        <v>1.0554698891399728</v>
      </c>
    </row>
    <row r="64" spans="1:28" ht="12" customHeight="1">
      <c r="A64" s="27">
        <f>'raw data'!A71*0.000001</f>
        <v>77.416426</v>
      </c>
      <c r="B64" s="8">
        <f>'raw data'!B71</f>
        <v>0.005739956</v>
      </c>
      <c r="C64" s="8">
        <f>'raw data'!C71</f>
        <v>0.02758352</v>
      </c>
      <c r="D64" s="8">
        <f>'raw data'!D71</f>
        <v>0.994861</v>
      </c>
      <c r="E64" s="8">
        <f>'raw data'!E71</f>
        <v>-0.03313621</v>
      </c>
      <c r="F64" s="8">
        <f>'raw data'!F71</f>
        <v>0.994294</v>
      </c>
      <c r="G64" s="8">
        <f>'raw data'!G71</f>
        <v>-0.03402207</v>
      </c>
      <c r="H64" s="8">
        <f>'raw data'!H71</f>
        <v>0.005689616</v>
      </c>
      <c r="I64" s="8">
        <f>'raw data'!I71</f>
        <v>0.02751537</v>
      </c>
      <c r="J64" s="12">
        <f t="shared" si="0"/>
        <v>-31.00290179934391</v>
      </c>
      <c r="K64" s="10">
        <f t="shared" si="1"/>
        <v>78.24487201045646</v>
      </c>
      <c r="L64" s="12">
        <f t="shared" si="2"/>
        <v>-0.03993656412388023</v>
      </c>
      <c r="M64" s="10">
        <f t="shared" si="3"/>
        <v>-1.9076668715459943</v>
      </c>
      <c r="N64" s="12">
        <f t="shared" si="4"/>
        <v>-0.04462177382991424</v>
      </c>
      <c r="O64" s="10">
        <f t="shared" si="5"/>
        <v>-1.9597430783078593</v>
      </c>
      <c r="P64" s="12">
        <f t="shared" si="6"/>
        <v>-31.026658448488384</v>
      </c>
      <c r="Q64" s="10">
        <f t="shared" si="7"/>
        <v>78.31705915206098</v>
      </c>
      <c r="R64" s="8">
        <f t="shared" si="8"/>
        <v>0.028174415175338353</v>
      </c>
      <c r="S64" s="11">
        <f t="shared" si="9"/>
        <v>78.24487201045646</v>
      </c>
      <c r="T64" s="8">
        <f t="shared" si="10"/>
        <v>0.9954126871474785</v>
      </c>
      <c r="U64" s="11">
        <f t="shared" si="11"/>
        <v>-1.9076668715459943</v>
      </c>
      <c r="V64" s="8">
        <f t="shared" si="12"/>
        <v>0.9948759016495902</v>
      </c>
      <c r="W64" s="11">
        <f t="shared" si="13"/>
        <v>-1.9597430783078593</v>
      </c>
      <c r="X64" s="8">
        <f t="shared" si="14"/>
        <v>0.028097461032348742</v>
      </c>
      <c r="Y64" s="11">
        <f t="shared" si="15"/>
        <v>78.31705915206098</v>
      </c>
      <c r="AA64" s="10">
        <f t="shared" si="16"/>
        <v>1.0579824520269685</v>
      </c>
      <c r="AB64" s="10">
        <f t="shared" si="17"/>
        <v>1.0578195033057403</v>
      </c>
    </row>
    <row r="65" spans="1:28" ht="12" customHeight="1">
      <c r="A65" s="27">
        <f>'raw data'!A72*0.000001</f>
        <v>80.31746799999999</v>
      </c>
      <c r="B65" s="8">
        <f>'raw data'!B72</f>
        <v>0.005272188</v>
      </c>
      <c r="C65" s="8">
        <f>'raw data'!C72</f>
        <v>0.02786902</v>
      </c>
      <c r="D65" s="8">
        <f>'raw data'!D72</f>
        <v>0.9940255</v>
      </c>
      <c r="E65" s="8">
        <f>'raw data'!E72</f>
        <v>-0.03434536</v>
      </c>
      <c r="F65" s="8">
        <f>'raw data'!F72</f>
        <v>0.994537</v>
      </c>
      <c r="G65" s="8">
        <f>'raw data'!G72</f>
        <v>-0.03370402</v>
      </c>
      <c r="H65" s="8">
        <f>'raw data'!H72</f>
        <v>0.00593961</v>
      </c>
      <c r="I65" s="8">
        <f>'raw data'!I72</f>
        <v>0.02819625</v>
      </c>
      <c r="J65" s="12">
        <f t="shared" si="0"/>
        <v>-30.94485697342079</v>
      </c>
      <c r="K65" s="10">
        <f t="shared" si="1"/>
        <v>79.28753058505363</v>
      </c>
      <c r="L65" s="12">
        <f t="shared" si="2"/>
        <v>-0.046867858953776105</v>
      </c>
      <c r="M65" s="10">
        <f t="shared" si="3"/>
        <v>-1.978884491740775</v>
      </c>
      <c r="N65" s="12">
        <f t="shared" si="4"/>
        <v>-0.04259620027273682</v>
      </c>
      <c r="O65" s="10">
        <f t="shared" si="5"/>
        <v>-1.9409628149046576</v>
      </c>
      <c r="P65" s="12">
        <f t="shared" si="6"/>
        <v>-30.807610490950278</v>
      </c>
      <c r="Q65" s="10">
        <f t="shared" si="7"/>
        <v>78.10442022599156</v>
      </c>
      <c r="R65" s="8">
        <f t="shared" si="8"/>
        <v>0.028363325652464383</v>
      </c>
      <c r="S65" s="11">
        <f t="shared" si="9"/>
        <v>79.28753058505363</v>
      </c>
      <c r="T65" s="8">
        <f t="shared" si="10"/>
        <v>0.99461866984477</v>
      </c>
      <c r="U65" s="11">
        <f t="shared" si="11"/>
        <v>-1.978884491740775</v>
      </c>
      <c r="V65" s="8">
        <f t="shared" si="12"/>
        <v>0.9951079365240538</v>
      </c>
      <c r="W65" s="11">
        <f t="shared" si="13"/>
        <v>-1.9409628149046576</v>
      </c>
      <c r="X65" s="8">
        <f t="shared" si="14"/>
        <v>0.028815056498549502</v>
      </c>
      <c r="Y65" s="11">
        <f t="shared" si="15"/>
        <v>78.10442022599156</v>
      </c>
      <c r="AA65" s="10">
        <f t="shared" si="16"/>
        <v>1.0583825753006095</v>
      </c>
      <c r="AB65" s="10">
        <f t="shared" si="17"/>
        <v>1.0593399984037262</v>
      </c>
    </row>
    <row r="66" spans="1:28" ht="12" customHeight="1">
      <c r="A66" s="27">
        <f>'raw data'!A73*0.000001</f>
        <v>83.21851</v>
      </c>
      <c r="B66" s="8">
        <f>'raw data'!B73</f>
        <v>0.005664875</v>
      </c>
      <c r="C66" s="8">
        <f>'raw data'!C73</f>
        <v>0.02924669</v>
      </c>
      <c r="D66" s="8">
        <f>'raw data'!D73</f>
        <v>0.9941132</v>
      </c>
      <c r="E66" s="8">
        <f>'raw data'!E73</f>
        <v>-0.03534527</v>
      </c>
      <c r="F66" s="8">
        <f>'raw data'!F73</f>
        <v>0.9943238</v>
      </c>
      <c r="G66" s="8">
        <f>'raw data'!G73</f>
        <v>-0.03560471</v>
      </c>
      <c r="H66" s="8">
        <f>'raw data'!H73</f>
        <v>0.005865656</v>
      </c>
      <c r="I66" s="8">
        <f>'raw data'!I73</f>
        <v>0.02926061</v>
      </c>
      <c r="J66" s="12">
        <f t="shared" si="0"/>
        <v>-30.518513668368968</v>
      </c>
      <c r="K66" s="10">
        <f t="shared" si="1"/>
        <v>79.03795883725438</v>
      </c>
      <c r="L66" s="12">
        <f t="shared" si="2"/>
        <v>-0.04579662116171558</v>
      </c>
      <c r="M66" s="10">
        <f t="shared" si="3"/>
        <v>-2.036269210037793</v>
      </c>
      <c r="N66" s="12">
        <f t="shared" si="4"/>
        <v>-0.043878303669812435</v>
      </c>
      <c r="O66" s="10">
        <f t="shared" si="5"/>
        <v>-2.050768955910239</v>
      </c>
      <c r="P66" s="12">
        <f t="shared" si="6"/>
        <v>-30.503225670562518</v>
      </c>
      <c r="Q66" s="10">
        <f t="shared" si="7"/>
        <v>78.66458787746348</v>
      </c>
      <c r="R66" s="8">
        <f t="shared" si="8"/>
        <v>0.029790261575248462</v>
      </c>
      <c r="S66" s="11">
        <f t="shared" si="9"/>
        <v>79.03795883725438</v>
      </c>
      <c r="T66" s="8">
        <f t="shared" si="10"/>
        <v>0.9947413445341522</v>
      </c>
      <c r="U66" s="11">
        <f t="shared" si="11"/>
        <v>-2.036269210037793</v>
      </c>
      <c r="V66" s="8">
        <f t="shared" si="12"/>
        <v>0.9949610618615304</v>
      </c>
      <c r="W66" s="11">
        <f t="shared" si="13"/>
        <v>-2.050768955910239</v>
      </c>
      <c r="X66" s="8">
        <f t="shared" si="14"/>
        <v>0.029842741460570206</v>
      </c>
      <c r="Y66" s="11">
        <f t="shared" si="15"/>
        <v>78.66458787746348</v>
      </c>
      <c r="AA66" s="10">
        <f t="shared" si="16"/>
        <v>1.061409941367145</v>
      </c>
      <c r="AB66" s="10">
        <f t="shared" si="17"/>
        <v>1.0615214516984564</v>
      </c>
    </row>
    <row r="67" spans="1:28" ht="12" customHeight="1">
      <c r="A67" s="27">
        <f>'raw data'!A74*0.000001</f>
        <v>86.119553</v>
      </c>
      <c r="B67" s="8">
        <f>'raw data'!B74</f>
        <v>0.006323709</v>
      </c>
      <c r="C67" s="8">
        <f>'raw data'!C74</f>
        <v>0.02994381</v>
      </c>
      <c r="D67" s="8">
        <f>'raw data'!D74</f>
        <v>0.9940681</v>
      </c>
      <c r="E67" s="8">
        <f>'raw data'!E74</f>
        <v>-0.03673271</v>
      </c>
      <c r="F67" s="8">
        <f>'raw data'!F74</f>
        <v>0.9938293</v>
      </c>
      <c r="G67" s="8">
        <f>'raw data'!G74</f>
        <v>-0.03663699</v>
      </c>
      <c r="H67" s="8">
        <f>'raw data'!H74</f>
        <v>0.005977762</v>
      </c>
      <c r="I67" s="8">
        <f>'raw data'!I74</f>
        <v>0.03012442</v>
      </c>
      <c r="J67" s="12">
        <f t="shared" si="0"/>
        <v>-30.284360846210458</v>
      </c>
      <c r="K67" s="10">
        <f t="shared" si="1"/>
        <v>78.07516194564997</v>
      </c>
      <c r="L67" s="12">
        <f t="shared" si="2"/>
        <v>-0.045751252930318106</v>
      </c>
      <c r="M67" s="10">
        <f t="shared" si="3"/>
        <v>-2.116225357005008</v>
      </c>
      <c r="N67" s="12">
        <f t="shared" si="4"/>
        <v>-0.047866063305540316</v>
      </c>
      <c r="O67" s="10">
        <f t="shared" si="5"/>
        <v>-2.1112224912742024</v>
      </c>
      <c r="P67" s="12">
        <f t="shared" si="6"/>
        <v>-30.25389614871329</v>
      </c>
      <c r="Q67" s="10">
        <f t="shared" si="7"/>
        <v>78.7762709763071</v>
      </c>
      <c r="R67" s="8">
        <f t="shared" si="8"/>
        <v>0.030604265271899293</v>
      </c>
      <c r="S67" s="11">
        <f t="shared" si="9"/>
        <v>78.07516194564997</v>
      </c>
      <c r="T67" s="8">
        <f t="shared" si="10"/>
        <v>0.9947465402913217</v>
      </c>
      <c r="U67" s="11">
        <f t="shared" si="11"/>
        <v>-2.116225357005008</v>
      </c>
      <c r="V67" s="8">
        <f t="shared" si="12"/>
        <v>0.9945043723256073</v>
      </c>
      <c r="W67" s="11">
        <f t="shared" si="13"/>
        <v>-2.1112224912742024</v>
      </c>
      <c r="X67" s="8">
        <f t="shared" si="14"/>
        <v>0.030711794458563372</v>
      </c>
      <c r="Y67" s="11">
        <f t="shared" si="15"/>
        <v>78.7762709763071</v>
      </c>
      <c r="AA67" s="10">
        <f t="shared" si="16"/>
        <v>1.0631409117567105</v>
      </c>
      <c r="AB67" s="10">
        <f t="shared" si="17"/>
        <v>1.0633697888470808</v>
      </c>
    </row>
    <row r="68" spans="1:28" ht="12" customHeight="1">
      <c r="A68" s="27">
        <f>'raw data'!A75*0.000001</f>
        <v>89.020595</v>
      </c>
      <c r="B68" s="8">
        <f>'raw data'!B75</f>
        <v>0.005638986</v>
      </c>
      <c r="C68" s="8">
        <f>'raw data'!C75</f>
        <v>0.03110133</v>
      </c>
      <c r="D68" s="8">
        <f>'raw data'!D75</f>
        <v>0.9936785</v>
      </c>
      <c r="E68" s="8">
        <f>'raw data'!E75</f>
        <v>-0.03815958</v>
      </c>
      <c r="F68" s="8">
        <f>'raw data'!F75</f>
        <v>0.9944774</v>
      </c>
      <c r="G68" s="8">
        <f>'raw data'!G75</f>
        <v>-0.03761245</v>
      </c>
      <c r="H68" s="8">
        <f>'raw data'!H75</f>
        <v>0.006369839</v>
      </c>
      <c r="I68" s="8">
        <f>'raw data'!I75</f>
        <v>0.03141123</v>
      </c>
      <c r="J68" s="12">
        <f t="shared" si="0"/>
        <v>-30.003950006520906</v>
      </c>
      <c r="K68" s="10">
        <f t="shared" si="1"/>
        <v>79.7233341093244</v>
      </c>
      <c r="L68" s="12">
        <f t="shared" si="2"/>
        <v>-0.04868214087852859</v>
      </c>
      <c r="M68" s="10">
        <f t="shared" si="3"/>
        <v>-2.1992113647341944</v>
      </c>
      <c r="N68" s="12">
        <f t="shared" si="4"/>
        <v>-0.041893702946989964</v>
      </c>
      <c r="O68" s="10">
        <f t="shared" si="5"/>
        <v>-2.165969749550533</v>
      </c>
      <c r="P68" s="12">
        <f t="shared" si="6"/>
        <v>-29.883279852377264</v>
      </c>
      <c r="Q68" s="10">
        <f t="shared" si="7"/>
        <v>78.53652104199934</v>
      </c>
      <c r="R68" s="8">
        <f t="shared" si="8"/>
        <v>0.0316083990559012</v>
      </c>
      <c r="S68" s="11">
        <f t="shared" si="9"/>
        <v>79.7233341093244</v>
      </c>
      <c r="T68" s="8">
        <f t="shared" si="10"/>
        <v>0.9944109386506298</v>
      </c>
      <c r="U68" s="11">
        <f t="shared" si="11"/>
        <v>-2.1992113647341944</v>
      </c>
      <c r="V68" s="8">
        <f t="shared" si="12"/>
        <v>0.995188422111995</v>
      </c>
      <c r="W68" s="11">
        <f t="shared" si="13"/>
        <v>-2.165969749550533</v>
      </c>
      <c r="X68" s="8">
        <f t="shared" si="14"/>
        <v>0.032050588434517406</v>
      </c>
      <c r="Y68" s="11">
        <f t="shared" si="15"/>
        <v>78.53652104199934</v>
      </c>
      <c r="AA68" s="10">
        <f t="shared" si="16"/>
        <v>1.0652802007474782</v>
      </c>
      <c r="AB68" s="10">
        <f t="shared" si="17"/>
        <v>1.0662236849396527</v>
      </c>
    </row>
    <row r="69" spans="1:28" ht="12" customHeight="1">
      <c r="A69" s="27">
        <f>'raw data'!A76*0.000001</f>
        <v>91.92163699999999</v>
      </c>
      <c r="B69" s="8">
        <f>'raw data'!B76</f>
        <v>0.006221886</v>
      </c>
      <c r="C69" s="8">
        <f>'raw data'!C76</f>
        <v>0.03206685</v>
      </c>
      <c r="D69" s="8">
        <f>'raw data'!D76</f>
        <v>0.993947</v>
      </c>
      <c r="E69" s="8">
        <f>'raw data'!E76</f>
        <v>-0.03914858</v>
      </c>
      <c r="F69" s="8">
        <f>'raw data'!F76</f>
        <v>0.9931563</v>
      </c>
      <c r="G69" s="8">
        <f>'raw data'!G76</f>
        <v>-0.0389773</v>
      </c>
      <c r="H69" s="8">
        <f>'raw data'!H76</f>
        <v>0.00630375</v>
      </c>
      <c r="I69" s="8">
        <f>'raw data'!I76</f>
        <v>0.0322721</v>
      </c>
      <c r="J69" s="12">
        <f t="shared" si="0"/>
        <v>-29.71837723838538</v>
      </c>
      <c r="K69" s="10">
        <f t="shared" si="1"/>
        <v>79.01941907279905</v>
      </c>
      <c r="L69" s="12">
        <f t="shared" si="2"/>
        <v>-0.046003313861389596</v>
      </c>
      <c r="M69" s="10">
        <f t="shared" si="3"/>
        <v>-2.255542377936991</v>
      </c>
      <c r="N69" s="12">
        <f t="shared" si="4"/>
        <v>-0.052963933269638455</v>
      </c>
      <c r="O69" s="10">
        <f t="shared" si="5"/>
        <v>-2.2474702853833053</v>
      </c>
      <c r="P69" s="12">
        <f t="shared" si="6"/>
        <v>-29.660836389728477</v>
      </c>
      <c r="Q69" s="10">
        <f t="shared" si="7"/>
        <v>78.94750752898177</v>
      </c>
      <c r="R69" s="8">
        <f t="shared" si="8"/>
        <v>0.03266488534067579</v>
      </c>
      <c r="S69" s="11">
        <f t="shared" si="9"/>
        <v>79.01941907279905</v>
      </c>
      <c r="T69" s="8">
        <f t="shared" si="10"/>
        <v>0.9947176735762849</v>
      </c>
      <c r="U69" s="11">
        <f t="shared" si="11"/>
        <v>-2.255542377936991</v>
      </c>
      <c r="V69" s="8">
        <f t="shared" si="12"/>
        <v>0.9939208550709558</v>
      </c>
      <c r="W69" s="11">
        <f t="shared" si="13"/>
        <v>-2.2474702853833053</v>
      </c>
      <c r="X69" s="8">
        <f t="shared" si="14"/>
        <v>0.032881996631477534</v>
      </c>
      <c r="Y69" s="11">
        <f t="shared" si="15"/>
        <v>78.94750752898177</v>
      </c>
      <c r="AA69" s="10">
        <f t="shared" si="16"/>
        <v>1.0675358205148577</v>
      </c>
      <c r="AB69" s="10">
        <f t="shared" si="17"/>
        <v>1.0679999679810483</v>
      </c>
    </row>
    <row r="70" spans="1:28" ht="12" customHeight="1">
      <c r="A70" s="27">
        <f>'raw data'!A77*0.000001</f>
        <v>94.82267999999999</v>
      </c>
      <c r="B70" s="8">
        <f>'raw data'!B77</f>
        <v>0.006971597</v>
      </c>
      <c r="C70" s="8">
        <f>'raw data'!C77</f>
        <v>0.0332697</v>
      </c>
      <c r="D70" s="8">
        <f>'raw data'!D77</f>
        <v>0.9936796</v>
      </c>
      <c r="E70" s="8">
        <f>'raw data'!E77</f>
        <v>-0.04012676</v>
      </c>
      <c r="F70" s="8">
        <f>'raw data'!F77</f>
        <v>0.993169</v>
      </c>
      <c r="G70" s="8">
        <f>'raw data'!G77</f>
        <v>-0.04063899</v>
      </c>
      <c r="H70" s="8">
        <f>'raw data'!H77</f>
        <v>0.006314497</v>
      </c>
      <c r="I70" s="8">
        <f>'raw data'!I77</f>
        <v>0.0330556</v>
      </c>
      <c r="J70" s="12">
        <f aca="true" t="shared" si="18" ref="J70:J133">20*LOG(SQRT(B70^2+C70^2))</f>
        <v>-29.37239032028706</v>
      </c>
      <c r="K70" s="10">
        <f aca="true" t="shared" si="19" ref="K70:K133">ATAN2(B70,C70)*180/PI()</f>
        <v>78.16503043267015</v>
      </c>
      <c r="L70" s="12">
        <f aca="true" t="shared" si="20" ref="L70:L133">20*LOG(SQRT(D70^2+E70^2))</f>
        <v>-0.04799622661996073</v>
      </c>
      <c r="M70" s="10">
        <f aca="true" t="shared" si="21" ref="M70:M133">ATAN2(D70,E70)*180/PI()</f>
        <v>-2.312461179701982</v>
      </c>
      <c r="N70" s="12">
        <f aca="true" t="shared" si="22" ref="N70:N133">20*LOG(SQRT(F70^2+G70^2))</f>
        <v>-0.05227147659828984</v>
      </c>
      <c r="O70" s="10">
        <f aca="true" t="shared" si="23" ref="O70:O133">ATAN2(F70,G70)*180/PI()</f>
        <v>-2.3431504529076665</v>
      </c>
      <c r="P70" s="12">
        <f aca="true" t="shared" si="24" ref="P70:P133">20*LOG(SQRT(H70^2+I70^2))</f>
        <v>-29.45944316754051</v>
      </c>
      <c r="Q70" s="10">
        <f aca="true" t="shared" si="25" ref="Q70:Q133">ATAN2(H70,I70)*180/PI()</f>
        <v>79.18527632325655</v>
      </c>
      <c r="R70" s="8">
        <f aca="true" t="shared" si="26" ref="R70:R133">SQRT(B70^2+C70^2)</f>
        <v>0.03399229475661225</v>
      </c>
      <c r="S70" s="11">
        <f aca="true" t="shared" si="27" ref="S70:S133">ATAN2(B70,C70)*180/PI()</f>
        <v>78.16503043267015</v>
      </c>
      <c r="T70" s="8">
        <f aca="true" t="shared" si="28" ref="T70:T133">SQRT(D70^2+E70^2)</f>
        <v>0.9944894691872095</v>
      </c>
      <c r="U70" s="11">
        <f aca="true" t="shared" si="29" ref="U70:U133">ATAN2(D70,E70)*180/PI()</f>
        <v>-2.312461179701982</v>
      </c>
      <c r="V70" s="8">
        <f aca="true" t="shared" si="30" ref="V70:V133">SQRT(F70^2+G70^2)</f>
        <v>0.994000095608255</v>
      </c>
      <c r="W70" s="11">
        <f aca="true" t="shared" si="31" ref="W70:W133">ATAN2(F70,G70)*180/PI()</f>
        <v>-2.3431504529076665</v>
      </c>
      <c r="X70" s="8">
        <f aca="true" t="shared" si="32" ref="X70:X133">SQRT(H70^2+I70^2)</f>
        <v>0.03365331430517667</v>
      </c>
      <c r="Y70" s="11">
        <f aca="true" t="shared" si="33" ref="Y70:Y133">ATAN2(H70,I70)*180/PI()</f>
        <v>79.18527632325655</v>
      </c>
      <c r="AA70" s="10">
        <f aca="true" t="shared" si="34" ref="AA70:AA133">(1+ABS(R70))/(1-ABS(R70))</f>
        <v>1.0703768604993638</v>
      </c>
      <c r="AB70" s="10">
        <f aca="true" t="shared" si="35" ref="AB70:AB133">(1+ABS(X70))/(1-ABS(X70))</f>
        <v>1.0696506022183525</v>
      </c>
    </row>
    <row r="71" spans="1:28" ht="12" customHeight="1">
      <c r="A71" s="27">
        <f>'raw data'!A78*0.000001</f>
        <v>97.723722</v>
      </c>
      <c r="B71" s="8">
        <f>'raw data'!B78</f>
        <v>0.006395007</v>
      </c>
      <c r="C71" s="8">
        <f>'raw data'!C78</f>
        <v>0.0344819</v>
      </c>
      <c r="D71" s="8">
        <f>'raw data'!D78</f>
        <v>0.9937723</v>
      </c>
      <c r="E71" s="8">
        <f>'raw data'!E78</f>
        <v>-0.04128599</v>
      </c>
      <c r="F71" s="8">
        <f>'raw data'!F78</f>
        <v>0.992984</v>
      </c>
      <c r="G71" s="8">
        <f>'raw data'!G78</f>
        <v>-0.04143208</v>
      </c>
      <c r="H71" s="8">
        <f>'raw data'!H78</f>
        <v>0.006755812</v>
      </c>
      <c r="I71" s="8">
        <f>'raw data'!I78</f>
        <v>0.034186</v>
      </c>
      <c r="J71" s="12">
        <f t="shared" si="18"/>
        <v>-29.101310663952216</v>
      </c>
      <c r="K71" s="10">
        <f t="shared" si="19"/>
        <v>79.49330999897771</v>
      </c>
      <c r="L71" s="12">
        <f t="shared" si="20"/>
        <v>-0.046772951960975515</v>
      </c>
      <c r="M71" s="10">
        <f t="shared" si="21"/>
        <v>-2.3789689628794557</v>
      </c>
      <c r="N71" s="12">
        <f t="shared" si="22"/>
        <v>-0.05360066279087643</v>
      </c>
      <c r="O71" s="10">
        <f t="shared" si="23"/>
        <v>-2.389270265329046</v>
      </c>
      <c r="P71" s="12">
        <f t="shared" si="24"/>
        <v>-29.15665567463565</v>
      </c>
      <c r="Q71" s="10">
        <f t="shared" si="25"/>
        <v>78.82128736558198</v>
      </c>
      <c r="R71" s="8">
        <f t="shared" si="26"/>
        <v>0.03506989509736305</v>
      </c>
      <c r="S71" s="11">
        <f t="shared" si="27"/>
        <v>79.49330999897771</v>
      </c>
      <c r="T71" s="8">
        <f t="shared" si="28"/>
        <v>0.9946295376759983</v>
      </c>
      <c r="U71" s="11">
        <f t="shared" si="29"/>
        <v>-2.3789689628794557</v>
      </c>
      <c r="V71" s="8">
        <f t="shared" si="30"/>
        <v>0.9938479971852469</v>
      </c>
      <c r="W71" s="11">
        <f t="shared" si="31"/>
        <v>-2.389270265329046</v>
      </c>
      <c r="X71" s="8">
        <f t="shared" si="32"/>
        <v>0.03484714610666624</v>
      </c>
      <c r="Y71" s="11">
        <f t="shared" si="33"/>
        <v>78.82128736558198</v>
      </c>
      <c r="AA71" s="10">
        <f t="shared" si="34"/>
        <v>1.072688985283347</v>
      </c>
      <c r="AB71" s="10">
        <f t="shared" si="35"/>
        <v>1.0722106264641837</v>
      </c>
    </row>
    <row r="72" spans="1:28" ht="12" customHeight="1">
      <c r="A72" s="27">
        <f>'raw data'!A79*0.000001</f>
        <v>101.157945</v>
      </c>
      <c r="B72" s="8">
        <f>'raw data'!B79</f>
        <v>0.006484645</v>
      </c>
      <c r="C72" s="8">
        <f>'raw data'!C79</f>
        <v>0.03525373</v>
      </c>
      <c r="D72" s="8">
        <f>'raw data'!D79</f>
        <v>0.9935943</v>
      </c>
      <c r="E72" s="8">
        <f>'raw data'!E79</f>
        <v>-0.04305169</v>
      </c>
      <c r="F72" s="8">
        <f>'raw data'!F79</f>
        <v>0.9929894</v>
      </c>
      <c r="G72" s="8">
        <f>'raw data'!G79</f>
        <v>-0.04236433</v>
      </c>
      <c r="H72" s="8">
        <f>'raw data'!H79</f>
        <v>0.007019461</v>
      </c>
      <c r="I72" s="8">
        <f>'raw data'!I79</f>
        <v>0.03517786</v>
      </c>
      <c r="J72" s="12">
        <f t="shared" si="18"/>
        <v>-28.91138749232086</v>
      </c>
      <c r="K72" s="10">
        <f t="shared" si="19"/>
        <v>79.57740049890184</v>
      </c>
      <c r="L72" s="12">
        <f t="shared" si="20"/>
        <v>-0.047672270010976917</v>
      </c>
      <c r="M72" s="10">
        <f t="shared" si="21"/>
        <v>-2.481030946714673</v>
      </c>
      <c r="N72" s="12">
        <f t="shared" si="22"/>
        <v>-0.05321004653911409</v>
      </c>
      <c r="O72" s="10">
        <f t="shared" si="23"/>
        <v>-2.4429527856976305</v>
      </c>
      <c r="P72" s="12">
        <f t="shared" si="24"/>
        <v>-28.90504247939159</v>
      </c>
      <c r="Q72" s="10">
        <f t="shared" si="25"/>
        <v>78.71530120639528</v>
      </c>
      <c r="R72" s="8">
        <f t="shared" si="26"/>
        <v>0.03584516842879839</v>
      </c>
      <c r="S72" s="11">
        <f t="shared" si="27"/>
        <v>79.57740049890184</v>
      </c>
      <c r="T72" s="8">
        <f t="shared" si="28"/>
        <v>0.9945265612362226</v>
      </c>
      <c r="U72" s="11">
        <f t="shared" si="29"/>
        <v>-2.481030946714673</v>
      </c>
      <c r="V72" s="8">
        <f t="shared" si="30"/>
        <v>0.9938926928842514</v>
      </c>
      <c r="W72" s="11">
        <f t="shared" si="31"/>
        <v>-2.4429527856976305</v>
      </c>
      <c r="X72" s="8">
        <f t="shared" si="32"/>
        <v>0.0358713627690686</v>
      </c>
      <c r="Y72" s="11">
        <f t="shared" si="33"/>
        <v>78.71530120639528</v>
      </c>
      <c r="AA72" s="10">
        <f t="shared" si="34"/>
        <v>1.0743556268247592</v>
      </c>
      <c r="AB72" s="10">
        <f t="shared" si="35"/>
        <v>1.0744119848407252</v>
      </c>
    </row>
    <row r="73" spans="1:28" ht="12" customHeight="1">
      <c r="A73" s="27">
        <f>'raw data'!A80*0.000001</f>
        <v>105.255777</v>
      </c>
      <c r="B73" s="8">
        <f>'raw data'!B80</f>
        <v>0.007616159</v>
      </c>
      <c r="C73" s="8">
        <f>'raw data'!C80</f>
        <v>0.03654073</v>
      </c>
      <c r="D73" s="8">
        <f>'raw data'!D80</f>
        <v>0.9932884</v>
      </c>
      <c r="E73" s="8">
        <f>'raw data'!E80</f>
        <v>-0.04451421</v>
      </c>
      <c r="F73" s="8">
        <f>'raw data'!F80</f>
        <v>0.9931413</v>
      </c>
      <c r="G73" s="8">
        <f>'raw data'!G80</f>
        <v>-0.04445685</v>
      </c>
      <c r="H73" s="8">
        <f>'raw data'!H80</f>
        <v>0.007375397</v>
      </c>
      <c r="I73" s="8">
        <f>'raw data'!I80</f>
        <v>0.03663744</v>
      </c>
      <c r="J73" s="12">
        <f t="shared" si="18"/>
        <v>-28.559769248389244</v>
      </c>
      <c r="K73" s="10">
        <f t="shared" si="19"/>
        <v>78.2264410688046</v>
      </c>
      <c r="L73" s="12">
        <f t="shared" si="20"/>
        <v>-0.04977917616320178</v>
      </c>
      <c r="M73" s="10">
        <f t="shared" si="21"/>
        <v>-2.565992889051537</v>
      </c>
      <c r="N73" s="12">
        <f t="shared" si="22"/>
        <v>-0.051085446158506215</v>
      </c>
      <c r="O73" s="10">
        <f t="shared" si="23"/>
        <v>-2.5630698888623518</v>
      </c>
      <c r="P73" s="12">
        <f t="shared" si="24"/>
        <v>-28.54897336172629</v>
      </c>
      <c r="Q73" s="10">
        <f t="shared" si="25"/>
        <v>78.61804441918767</v>
      </c>
      <c r="R73" s="8">
        <f t="shared" si="26"/>
        <v>0.037326007378852895</v>
      </c>
      <c r="S73" s="11">
        <f t="shared" si="27"/>
        <v>78.2264410688046</v>
      </c>
      <c r="T73" s="8">
        <f t="shared" si="28"/>
        <v>0.994285351630247</v>
      </c>
      <c r="U73" s="11">
        <f t="shared" si="29"/>
        <v>-2.565992889051537</v>
      </c>
      <c r="V73" s="8">
        <f t="shared" si="30"/>
        <v>0.9941358324080329</v>
      </c>
      <c r="W73" s="11">
        <f t="shared" si="31"/>
        <v>-2.5630698888623518</v>
      </c>
      <c r="X73" s="8">
        <f t="shared" si="32"/>
        <v>0.037372429552561995</v>
      </c>
      <c r="Y73" s="11">
        <f t="shared" si="33"/>
        <v>78.61804441918767</v>
      </c>
      <c r="AA73" s="10">
        <f t="shared" si="34"/>
        <v>1.077546516608852</v>
      </c>
      <c r="AB73" s="10">
        <f t="shared" si="35"/>
        <v>1.0776467051222955</v>
      </c>
    </row>
    <row r="74" spans="1:28" ht="12" customHeight="1">
      <c r="A74" s="27">
        <f>'raw data'!A81*0.000001</f>
        <v>109.353608</v>
      </c>
      <c r="B74" s="8">
        <f>'raw data'!B81</f>
        <v>0.00737074</v>
      </c>
      <c r="C74" s="8">
        <f>'raw data'!C81</f>
        <v>0.03812751</v>
      </c>
      <c r="D74" s="8">
        <f>'raw data'!D81</f>
        <v>0.9929181</v>
      </c>
      <c r="E74" s="8">
        <f>'raw data'!E81</f>
        <v>-0.04624572</v>
      </c>
      <c r="F74" s="8">
        <f>'raw data'!F81</f>
        <v>0.9925053</v>
      </c>
      <c r="G74" s="8">
        <f>'raw data'!G81</f>
        <v>-0.04592945</v>
      </c>
      <c r="H74" s="8">
        <f>'raw data'!H81</f>
        <v>0.007361245</v>
      </c>
      <c r="I74" s="8">
        <f>'raw data'!I81</f>
        <v>0.03748515</v>
      </c>
      <c r="J74" s="12">
        <f t="shared" si="18"/>
        <v>-28.215886286409436</v>
      </c>
      <c r="K74" s="10">
        <f t="shared" si="19"/>
        <v>79.0586527509422</v>
      </c>
      <c r="L74" s="12">
        <f t="shared" si="20"/>
        <v>-0.05232057559956681</v>
      </c>
      <c r="M74" s="10">
        <f t="shared" si="21"/>
        <v>-2.6666560861915105</v>
      </c>
      <c r="N74" s="12">
        <f t="shared" si="22"/>
        <v>-0.05605286311680502</v>
      </c>
      <c r="O74" s="10">
        <f t="shared" si="23"/>
        <v>-2.649545103624448</v>
      </c>
      <c r="P74" s="12">
        <f t="shared" si="24"/>
        <v>-28.358481564913752</v>
      </c>
      <c r="Q74" s="10">
        <f t="shared" si="25"/>
        <v>78.88976966514478</v>
      </c>
      <c r="R74" s="8">
        <f t="shared" si="26"/>
        <v>0.03883342409507176</v>
      </c>
      <c r="S74" s="11">
        <f t="shared" si="27"/>
        <v>79.0586527509422</v>
      </c>
      <c r="T74" s="8">
        <f t="shared" si="28"/>
        <v>0.9939944768085628</v>
      </c>
      <c r="U74" s="11">
        <f t="shared" si="29"/>
        <v>-2.6666560861915105</v>
      </c>
      <c r="V74" s="8">
        <f t="shared" si="30"/>
        <v>0.9935674536262712</v>
      </c>
      <c r="W74" s="11">
        <f t="shared" si="31"/>
        <v>-2.649545103624448</v>
      </c>
      <c r="X74" s="8">
        <f t="shared" si="32"/>
        <v>0.038201104676076125</v>
      </c>
      <c r="Y74" s="11">
        <f t="shared" si="33"/>
        <v>78.88976966514478</v>
      </c>
      <c r="AA74" s="10">
        <f t="shared" si="34"/>
        <v>1.0808047742578033</v>
      </c>
      <c r="AB74" s="10">
        <f t="shared" si="35"/>
        <v>1.0794367821834738</v>
      </c>
    </row>
    <row r="75" spans="1:28" ht="12" customHeight="1">
      <c r="A75" s="27">
        <f>'raw data'!A82*0.000001</f>
        <v>113.451439</v>
      </c>
      <c r="B75" s="8">
        <f>'raw data'!B82</f>
        <v>0.007302073</v>
      </c>
      <c r="C75" s="8">
        <f>'raw data'!C82</f>
        <v>0.03903297</v>
      </c>
      <c r="D75" s="8">
        <f>'raw data'!D82</f>
        <v>0.9927125</v>
      </c>
      <c r="E75" s="8">
        <f>'raw data'!E82</f>
        <v>-0.04782351</v>
      </c>
      <c r="F75" s="8">
        <f>'raw data'!F82</f>
        <v>0.9924074</v>
      </c>
      <c r="G75" s="8">
        <f>'raw data'!G82</f>
        <v>-0.0473304</v>
      </c>
      <c r="H75" s="8">
        <f>'raw data'!H82</f>
        <v>0.007322311</v>
      </c>
      <c r="I75" s="8">
        <f>'raw data'!I82</f>
        <v>0.03894554</v>
      </c>
      <c r="J75" s="12">
        <f t="shared" si="18"/>
        <v>-28.021977699883223</v>
      </c>
      <c r="K75" s="10">
        <f t="shared" si="19"/>
        <v>79.40389840500826</v>
      </c>
      <c r="L75" s="12">
        <f t="shared" si="20"/>
        <v>-0.05346280415322271</v>
      </c>
      <c r="M75" s="10">
        <f t="shared" si="21"/>
        <v>-2.758067930128895</v>
      </c>
      <c r="N75" s="12">
        <f t="shared" si="22"/>
        <v>-0.056332981955530624</v>
      </c>
      <c r="O75" s="10">
        <f t="shared" si="23"/>
        <v>-2.7305105495299107</v>
      </c>
      <c r="P75" s="12">
        <f t="shared" si="24"/>
        <v>-28.03997643759553</v>
      </c>
      <c r="Q75" s="10">
        <f t="shared" si="25"/>
        <v>79.35189150543653</v>
      </c>
      <c r="R75" s="8">
        <f t="shared" si="26"/>
        <v>0.03971011227783458</v>
      </c>
      <c r="S75" s="11">
        <f t="shared" si="27"/>
        <v>79.40389840500826</v>
      </c>
      <c r="T75" s="8">
        <f t="shared" si="28"/>
        <v>0.9938637712307307</v>
      </c>
      <c r="U75" s="11">
        <f t="shared" si="29"/>
        <v>-2.758067930128895</v>
      </c>
      <c r="V75" s="8">
        <f t="shared" si="30"/>
        <v>0.9935354117186362</v>
      </c>
      <c r="W75" s="11">
        <f t="shared" si="31"/>
        <v>-2.7305105495299107</v>
      </c>
      <c r="X75" s="8">
        <f t="shared" si="32"/>
        <v>0.039627910924906466</v>
      </c>
      <c r="Y75" s="11">
        <f t="shared" si="33"/>
        <v>79.35189150543653</v>
      </c>
      <c r="AA75" s="10">
        <f t="shared" si="34"/>
        <v>1.0827044266227317</v>
      </c>
      <c r="AB75" s="10">
        <f t="shared" si="35"/>
        <v>1.0825261612154327</v>
      </c>
    </row>
    <row r="76" spans="1:28" ht="12" customHeight="1">
      <c r="A76" s="27">
        <f>'raw data'!A83*0.000001</f>
        <v>117.54926999999999</v>
      </c>
      <c r="B76" s="8">
        <f>'raw data'!B83</f>
        <v>0.008179261</v>
      </c>
      <c r="C76" s="8">
        <f>'raw data'!C83</f>
        <v>0.0401673</v>
      </c>
      <c r="D76" s="8">
        <f>'raw data'!D83</f>
        <v>0.992292</v>
      </c>
      <c r="E76" s="8">
        <f>'raw data'!E83</f>
        <v>-0.04965636</v>
      </c>
      <c r="F76" s="8">
        <f>'raw data'!F83</f>
        <v>0.992355</v>
      </c>
      <c r="G76" s="8">
        <f>'raw data'!G83</f>
        <v>-0.04903357</v>
      </c>
      <c r="H76" s="8">
        <f>'raw data'!H83</f>
        <v>0.007774466</v>
      </c>
      <c r="I76" s="8">
        <f>'raw data'!I83</f>
        <v>0.04068823</v>
      </c>
      <c r="J76" s="12">
        <f t="shared" si="18"/>
        <v>-27.74609993587593</v>
      </c>
      <c r="K76" s="10">
        <f t="shared" si="19"/>
        <v>78.49023216344071</v>
      </c>
      <c r="L76" s="12">
        <f t="shared" si="20"/>
        <v>-0.056348147497894255</v>
      </c>
      <c r="M76" s="10">
        <f t="shared" si="21"/>
        <v>-2.8648104656772917</v>
      </c>
      <c r="N76" s="12">
        <f t="shared" si="22"/>
        <v>-0.05606847160881473</v>
      </c>
      <c r="O76" s="10">
        <f t="shared" si="23"/>
        <v>-2.8287594481410454</v>
      </c>
      <c r="P76" s="12">
        <f t="shared" si="24"/>
        <v>-27.654892000466454</v>
      </c>
      <c r="Q76" s="10">
        <f t="shared" si="25"/>
        <v>79.18264873114941</v>
      </c>
      <c r="R76" s="8">
        <f t="shared" si="26"/>
        <v>0.04099161255423018</v>
      </c>
      <c r="S76" s="11">
        <f t="shared" si="27"/>
        <v>78.49023216344071</v>
      </c>
      <c r="T76" s="8">
        <f t="shared" si="28"/>
        <v>0.9935336770097175</v>
      </c>
      <c r="U76" s="11">
        <f t="shared" si="29"/>
        <v>-2.8648104656772917</v>
      </c>
      <c r="V76" s="8">
        <f t="shared" si="30"/>
        <v>0.9935656681930717</v>
      </c>
      <c r="W76" s="11">
        <f t="shared" si="31"/>
        <v>-2.8287594481410454</v>
      </c>
      <c r="X76" s="8">
        <f t="shared" si="32"/>
        <v>0.04142432114251308</v>
      </c>
      <c r="Y76" s="11">
        <f t="shared" si="33"/>
        <v>79.18264873114941</v>
      </c>
      <c r="AA76" s="10">
        <f t="shared" si="34"/>
        <v>1.085487495398049</v>
      </c>
      <c r="AB76" s="10">
        <f t="shared" si="35"/>
        <v>1.0864289008289594</v>
      </c>
    </row>
    <row r="77" spans="1:28" ht="12" customHeight="1">
      <c r="A77" s="27">
        <f>'raw data'!A84*0.000001</f>
        <v>121.64710199999999</v>
      </c>
      <c r="B77" s="8">
        <f>'raw data'!B84</f>
        <v>0.007923397</v>
      </c>
      <c r="C77" s="8">
        <f>'raw data'!C84</f>
        <v>0.04169555</v>
      </c>
      <c r="D77" s="8">
        <f>'raw data'!D84</f>
        <v>0.992015</v>
      </c>
      <c r="E77" s="8">
        <f>'raw data'!E84</f>
        <v>-0.05102313</v>
      </c>
      <c r="F77" s="8">
        <f>'raw data'!F84</f>
        <v>0.9922002</v>
      </c>
      <c r="G77" s="8">
        <f>'raw data'!G84</f>
        <v>-0.05017174</v>
      </c>
      <c r="H77" s="8">
        <f>'raw data'!H84</f>
        <v>0.008054847</v>
      </c>
      <c r="I77" s="8">
        <f>'raw data'!I84</f>
        <v>0.04156044</v>
      </c>
      <c r="J77" s="12">
        <f t="shared" si="18"/>
        <v>-27.44414165603905</v>
      </c>
      <c r="K77" s="10">
        <f t="shared" si="19"/>
        <v>79.24038503277487</v>
      </c>
      <c r="L77" s="12">
        <f t="shared" si="20"/>
        <v>-0.05816139418285583</v>
      </c>
      <c r="M77" s="10">
        <f t="shared" si="21"/>
        <v>-2.944346799096987</v>
      </c>
      <c r="N77" s="12">
        <f t="shared" si="22"/>
        <v>-0.05692333985458008</v>
      </c>
      <c r="O77" s="10">
        <f t="shared" si="23"/>
        <v>-2.894761183176974</v>
      </c>
      <c r="P77" s="12">
        <f t="shared" si="24"/>
        <v>-27.466254657462514</v>
      </c>
      <c r="Q77" s="10">
        <f t="shared" si="25"/>
        <v>79.03146590497511</v>
      </c>
      <c r="R77" s="8">
        <f t="shared" si="26"/>
        <v>0.04244171426582707</v>
      </c>
      <c r="S77" s="11">
        <f t="shared" si="27"/>
        <v>79.24038503277487</v>
      </c>
      <c r="T77" s="8">
        <f t="shared" si="28"/>
        <v>0.9933262908128411</v>
      </c>
      <c r="U77" s="11">
        <f t="shared" si="29"/>
        <v>-2.944346799096987</v>
      </c>
      <c r="V77" s="8">
        <f t="shared" si="30"/>
        <v>0.9934678859302235</v>
      </c>
      <c r="W77" s="11">
        <f t="shared" si="31"/>
        <v>-2.894761183176974</v>
      </c>
      <c r="X77" s="8">
        <f t="shared" si="32"/>
        <v>0.0423338013080211</v>
      </c>
      <c r="Y77" s="11">
        <f t="shared" si="33"/>
        <v>79.03146590497511</v>
      </c>
      <c r="AA77" s="10">
        <f t="shared" si="34"/>
        <v>1.0886457041793263</v>
      </c>
      <c r="AB77" s="10">
        <f t="shared" si="35"/>
        <v>1.0884103487537564</v>
      </c>
    </row>
    <row r="78" spans="1:28" ht="12" customHeight="1">
      <c r="A78" s="27">
        <f>'raw data'!A85*0.000001</f>
        <v>125.74493299999999</v>
      </c>
      <c r="B78" s="8">
        <f>'raw data'!B85</f>
        <v>0.007832998</v>
      </c>
      <c r="C78" s="8">
        <f>'raw data'!C85</f>
        <v>0.04343544</v>
      </c>
      <c r="D78" s="8">
        <f>'raw data'!D85</f>
        <v>0.9921889</v>
      </c>
      <c r="E78" s="8">
        <f>'raw data'!E85</f>
        <v>-0.05260404</v>
      </c>
      <c r="F78" s="8">
        <f>'raw data'!F85</f>
        <v>0.9916475</v>
      </c>
      <c r="G78" s="8">
        <f>'raw data'!G85</f>
        <v>-0.05240408</v>
      </c>
      <c r="H78" s="8">
        <f>'raw data'!H85</f>
        <v>0.00823732</v>
      </c>
      <c r="I78" s="8">
        <f>'raw data'!I85</f>
        <v>0.04336952</v>
      </c>
      <c r="J78" s="12">
        <f t="shared" si="18"/>
        <v>-27.10412539921069</v>
      </c>
      <c r="K78" s="10">
        <f t="shared" si="19"/>
        <v>79.77734886894319</v>
      </c>
      <c r="L78" s="12">
        <f t="shared" si="20"/>
        <v>-0.05592214510238298</v>
      </c>
      <c r="M78" s="10">
        <f t="shared" si="21"/>
        <v>-3.0348759157808844</v>
      </c>
      <c r="N78" s="12">
        <f t="shared" si="22"/>
        <v>-0.06074217849555468</v>
      </c>
      <c r="O78" s="10">
        <f t="shared" si="23"/>
        <v>-3.025008670679911</v>
      </c>
      <c r="P78" s="12">
        <f t="shared" si="24"/>
        <v>-27.10239703083518</v>
      </c>
      <c r="Q78" s="10">
        <f t="shared" si="25"/>
        <v>79.24571639845195</v>
      </c>
      <c r="R78" s="8">
        <f t="shared" si="26"/>
        <v>0.04413607714400549</v>
      </c>
      <c r="S78" s="11">
        <f t="shared" si="27"/>
        <v>79.77734886894319</v>
      </c>
      <c r="T78" s="8">
        <f t="shared" si="28"/>
        <v>0.9935824063999582</v>
      </c>
      <c r="U78" s="11">
        <f t="shared" si="29"/>
        <v>-3.0348759157808844</v>
      </c>
      <c r="V78" s="8">
        <f t="shared" si="30"/>
        <v>0.9930311937985112</v>
      </c>
      <c r="W78" s="11">
        <f t="shared" si="31"/>
        <v>-3.025008670679911</v>
      </c>
      <c r="X78" s="8">
        <f t="shared" si="32"/>
        <v>0.044144860468833744</v>
      </c>
      <c r="Y78" s="11">
        <f t="shared" si="33"/>
        <v>79.24571639845195</v>
      </c>
      <c r="AA78" s="10">
        <f t="shared" si="34"/>
        <v>1.092348034251848</v>
      </c>
      <c r="AB78" s="10">
        <f t="shared" si="35"/>
        <v>1.092367260776536</v>
      </c>
    </row>
    <row r="79" spans="1:28" ht="12" customHeight="1">
      <c r="A79" s="27">
        <f>'raw data'!A86*0.000001</f>
        <v>129.842764</v>
      </c>
      <c r="B79" s="8">
        <f>'raw data'!B86</f>
        <v>0.008556208</v>
      </c>
      <c r="C79" s="8">
        <f>'raw data'!C86</f>
        <v>0.0444592</v>
      </c>
      <c r="D79" s="8">
        <f>'raw data'!D86</f>
        <v>0.9919443</v>
      </c>
      <c r="E79" s="8">
        <f>'raw data'!E86</f>
        <v>-0.05417484</v>
      </c>
      <c r="F79" s="8">
        <f>'raw data'!F86</f>
        <v>0.9915566</v>
      </c>
      <c r="G79" s="8">
        <f>'raw data'!G86</f>
        <v>-0.05423798</v>
      </c>
      <c r="H79" s="8">
        <f>'raw data'!H86</f>
        <v>0.008562454</v>
      </c>
      <c r="I79" s="8">
        <f>'raw data'!I86</f>
        <v>0.04415528</v>
      </c>
      <c r="J79" s="12">
        <f t="shared" si="18"/>
        <v>-26.882823330759727</v>
      </c>
      <c r="K79" s="10">
        <f t="shared" si="19"/>
        <v>79.10656686357063</v>
      </c>
      <c r="L79" s="12">
        <f t="shared" si="20"/>
        <v>-0.05731952403468994</v>
      </c>
      <c r="M79" s="10">
        <f t="shared" si="21"/>
        <v>-3.1260918886035753</v>
      </c>
      <c r="N79" s="12">
        <f t="shared" si="22"/>
        <v>-0.06067480655424103</v>
      </c>
      <c r="O79" s="10">
        <f t="shared" si="23"/>
        <v>-3.1309493587890627</v>
      </c>
      <c r="P79" s="12">
        <f t="shared" si="24"/>
        <v>-26.94003179003742</v>
      </c>
      <c r="Q79" s="10">
        <f t="shared" si="25"/>
        <v>79.02558819298703</v>
      </c>
      <c r="R79" s="8">
        <f t="shared" si="26"/>
        <v>0.04527503903895903</v>
      </c>
      <c r="S79" s="11">
        <f t="shared" si="27"/>
        <v>79.10656686357063</v>
      </c>
      <c r="T79" s="8">
        <f t="shared" si="28"/>
        <v>0.9934225725196281</v>
      </c>
      <c r="U79" s="11">
        <f t="shared" si="29"/>
        <v>-3.1260918886035753</v>
      </c>
      <c r="V79" s="8">
        <f t="shared" si="30"/>
        <v>0.9930388962563553</v>
      </c>
      <c r="W79" s="11">
        <f t="shared" si="31"/>
        <v>-3.1309493587890627</v>
      </c>
      <c r="X79" s="8">
        <f t="shared" si="32"/>
        <v>0.04497782087185323</v>
      </c>
      <c r="Y79" s="11">
        <f t="shared" si="33"/>
        <v>79.02558819298703</v>
      </c>
      <c r="AA79" s="10">
        <f t="shared" si="34"/>
        <v>1.0948441507036424</v>
      </c>
      <c r="AB79" s="10">
        <f t="shared" si="35"/>
        <v>1.0941922017202033</v>
      </c>
    </row>
    <row r="80" spans="1:28" ht="12" customHeight="1">
      <c r="A80" s="27">
        <f>'raw data'!A87*0.000001</f>
        <v>133.940595</v>
      </c>
      <c r="B80" s="8">
        <f>'raw data'!B87</f>
        <v>0.008409707</v>
      </c>
      <c r="C80" s="8">
        <f>'raw data'!C87</f>
        <v>0.04567146</v>
      </c>
      <c r="D80" s="8">
        <f>'raw data'!D87</f>
        <v>0.991187</v>
      </c>
      <c r="E80" s="8">
        <f>'raw data'!E87</f>
        <v>-0.05563742</v>
      </c>
      <c r="F80" s="8">
        <f>'raw data'!F87</f>
        <v>0.9908949</v>
      </c>
      <c r="G80" s="8">
        <f>'raw data'!G87</f>
        <v>-0.05545675</v>
      </c>
      <c r="H80" s="8">
        <f>'raw data'!H87</f>
        <v>0.009095997</v>
      </c>
      <c r="I80" s="8">
        <f>'raw data'!I87</f>
        <v>0.04530844</v>
      </c>
      <c r="J80" s="12">
        <f t="shared" si="18"/>
        <v>-26.662293055666137</v>
      </c>
      <c r="K80" s="10">
        <f t="shared" si="19"/>
        <v>79.56671886383448</v>
      </c>
      <c r="L80" s="12">
        <f t="shared" si="20"/>
        <v>-0.06322575336101688</v>
      </c>
      <c r="M80" s="10">
        <f t="shared" si="21"/>
        <v>-3.2127616891876496</v>
      </c>
      <c r="N80" s="12">
        <f t="shared" si="22"/>
        <v>-0.06586629440286604</v>
      </c>
      <c r="O80" s="10">
        <f t="shared" si="23"/>
        <v>-3.203292753562803</v>
      </c>
      <c r="P80" s="12">
        <f t="shared" si="24"/>
        <v>-26.704817357086608</v>
      </c>
      <c r="Q80" s="10">
        <f t="shared" si="25"/>
        <v>78.64835611040571</v>
      </c>
      <c r="R80" s="8">
        <f t="shared" si="26"/>
        <v>0.04643926604025357</v>
      </c>
      <c r="S80" s="11">
        <f t="shared" si="27"/>
        <v>79.56671886383448</v>
      </c>
      <c r="T80" s="8">
        <f t="shared" si="28"/>
        <v>0.9927472948707825</v>
      </c>
      <c r="U80" s="11">
        <f t="shared" si="29"/>
        <v>-3.2127616891876496</v>
      </c>
      <c r="V80" s="8">
        <f t="shared" si="30"/>
        <v>0.9924455420659476</v>
      </c>
      <c r="W80" s="11">
        <f t="shared" si="31"/>
        <v>-3.203292753562803</v>
      </c>
      <c r="X80" s="8">
        <f t="shared" si="32"/>
        <v>0.046212464732554664</v>
      </c>
      <c r="Y80" s="11">
        <f t="shared" si="33"/>
        <v>78.64835611040571</v>
      </c>
      <c r="AA80" s="10">
        <f t="shared" si="34"/>
        <v>1.0974018001924437</v>
      </c>
      <c r="AB80" s="10">
        <f t="shared" si="35"/>
        <v>1.0969030586452286</v>
      </c>
    </row>
    <row r="81" spans="1:28" ht="12" customHeight="1">
      <c r="A81" s="27">
        <f>'raw data'!A88*0.000001</f>
        <v>138.038426</v>
      </c>
      <c r="B81" s="8">
        <f>'raw data'!B88</f>
        <v>0.009063411</v>
      </c>
      <c r="C81" s="8">
        <f>'raw data'!C88</f>
        <v>0.04704105</v>
      </c>
      <c r="D81" s="8">
        <f>'raw data'!D88</f>
        <v>0.9910229</v>
      </c>
      <c r="E81" s="8">
        <f>'raw data'!E88</f>
        <v>-0.05754381</v>
      </c>
      <c r="F81" s="8">
        <f>'raw data'!F88</f>
        <v>0.991106</v>
      </c>
      <c r="G81" s="8">
        <f>'raw data'!G88</f>
        <v>-0.05704143</v>
      </c>
      <c r="H81" s="8">
        <f>'raw data'!H88</f>
        <v>0.009161232</v>
      </c>
      <c r="I81" s="8">
        <f>'raw data'!I88</f>
        <v>0.04686852</v>
      </c>
      <c r="J81" s="12">
        <f t="shared" si="18"/>
        <v>-26.39216211796906</v>
      </c>
      <c r="K81" s="10">
        <f t="shared" si="19"/>
        <v>79.09444194279153</v>
      </c>
      <c r="L81" s="12">
        <f t="shared" si="20"/>
        <v>-0.06370836413000121</v>
      </c>
      <c r="M81" s="10">
        <f t="shared" si="21"/>
        <v>-3.323151839025166</v>
      </c>
      <c r="N81" s="12">
        <f t="shared" si="22"/>
        <v>-0.0632361684542773</v>
      </c>
      <c r="O81" s="10">
        <f t="shared" si="23"/>
        <v>-3.2939279997103537</v>
      </c>
      <c r="P81" s="12">
        <f t="shared" si="24"/>
        <v>-26.419534815321654</v>
      </c>
      <c r="Q81" s="10">
        <f t="shared" si="25"/>
        <v>78.94003631552424</v>
      </c>
      <c r="R81" s="8">
        <f t="shared" si="26"/>
        <v>0.047906218845338036</v>
      </c>
      <c r="S81" s="11">
        <f t="shared" si="27"/>
        <v>79.09444194279153</v>
      </c>
      <c r="T81" s="8">
        <f t="shared" si="28"/>
        <v>0.9926921367643274</v>
      </c>
      <c r="U81" s="11">
        <f t="shared" si="29"/>
        <v>-3.323151839025166</v>
      </c>
      <c r="V81" s="8">
        <f t="shared" si="30"/>
        <v>0.9927461044861596</v>
      </c>
      <c r="W81" s="11">
        <f t="shared" si="31"/>
        <v>-3.2939279997103537</v>
      </c>
      <c r="X81" s="8">
        <f t="shared" si="32"/>
        <v>0.04775548490747658</v>
      </c>
      <c r="Y81" s="11">
        <f t="shared" si="33"/>
        <v>78.94003631552424</v>
      </c>
      <c r="AA81" s="10">
        <f t="shared" si="34"/>
        <v>1.1006334035440066</v>
      </c>
      <c r="AB81" s="10">
        <f t="shared" si="35"/>
        <v>1.1003008873258493</v>
      </c>
    </row>
    <row r="82" spans="1:28" ht="12" customHeight="1">
      <c r="A82" s="27">
        <f>'raw data'!A89*0.000001</f>
        <v>142.889396</v>
      </c>
      <c r="B82" s="8">
        <f>'raw data'!B89</f>
        <v>0.009001382</v>
      </c>
      <c r="C82" s="8">
        <f>'raw data'!C89</f>
        <v>0.04807981</v>
      </c>
      <c r="D82" s="8">
        <f>'raw data'!D89</f>
        <v>0.9911476</v>
      </c>
      <c r="E82" s="8">
        <f>'raw data'!E89</f>
        <v>-0.05876046</v>
      </c>
      <c r="F82" s="8">
        <f>'raw data'!F89</f>
        <v>0.9908926</v>
      </c>
      <c r="G82" s="8">
        <f>'raw data'!G89</f>
        <v>-0.05916928</v>
      </c>
      <c r="H82" s="8">
        <f>'raw data'!H89</f>
        <v>0.009241999</v>
      </c>
      <c r="I82" s="8">
        <f>'raw data'!I89</f>
        <v>0.04810299</v>
      </c>
      <c r="J82" s="12">
        <f t="shared" si="18"/>
        <v>-26.21113019598625</v>
      </c>
      <c r="K82" s="10">
        <f t="shared" si="19"/>
        <v>79.39598166890015</v>
      </c>
      <c r="L82" s="12">
        <f t="shared" si="20"/>
        <v>-0.061995749086804226</v>
      </c>
      <c r="M82" s="10">
        <f t="shared" si="21"/>
        <v>-3.392824906914538</v>
      </c>
      <c r="N82" s="12">
        <f t="shared" si="22"/>
        <v>-0.0640103945927579</v>
      </c>
      <c r="O82" s="10">
        <f t="shared" si="23"/>
        <v>-3.417251526703756</v>
      </c>
      <c r="P82" s="12">
        <f t="shared" si="24"/>
        <v>-26.19913239051884</v>
      </c>
      <c r="Q82" s="10">
        <f t="shared" si="25"/>
        <v>79.12432390102698</v>
      </c>
      <c r="R82" s="8">
        <f t="shared" si="26"/>
        <v>0.04891516132597361</v>
      </c>
      <c r="S82" s="11">
        <f t="shared" si="27"/>
        <v>79.39598166890015</v>
      </c>
      <c r="T82" s="8">
        <f t="shared" si="28"/>
        <v>0.9928878872486921</v>
      </c>
      <c r="U82" s="11">
        <f t="shared" si="29"/>
        <v>-3.392824906914538</v>
      </c>
      <c r="V82" s="8">
        <f t="shared" si="30"/>
        <v>0.9926576189353903</v>
      </c>
      <c r="W82" s="11">
        <f t="shared" si="31"/>
        <v>-3.417251526703756</v>
      </c>
      <c r="X82" s="8">
        <f t="shared" si="32"/>
        <v>0.0489827744462898</v>
      </c>
      <c r="Y82" s="11">
        <f t="shared" si="33"/>
        <v>79.12432390102698</v>
      </c>
      <c r="AA82" s="10">
        <f t="shared" si="34"/>
        <v>1.1028618254375069</v>
      </c>
      <c r="AB82" s="10">
        <f t="shared" si="35"/>
        <v>1.1030113296166022</v>
      </c>
    </row>
    <row r="83" spans="1:28" ht="12" customHeight="1">
      <c r="A83" s="27">
        <f>'raw data'!A90*0.000001</f>
        <v>148.573835</v>
      </c>
      <c r="B83" s="8">
        <f>'raw data'!B90</f>
        <v>0.00947167</v>
      </c>
      <c r="C83" s="8">
        <f>'raw data'!C90</f>
        <v>0.04976474</v>
      </c>
      <c r="D83" s="8">
        <f>'raw data'!D90</f>
        <v>0.9906588</v>
      </c>
      <c r="E83" s="8">
        <f>'raw data'!E90</f>
        <v>-0.0613029</v>
      </c>
      <c r="F83" s="8">
        <f>'raw data'!F90</f>
        <v>0.9899219</v>
      </c>
      <c r="G83" s="8">
        <f>'raw data'!G90</f>
        <v>-0.06124483</v>
      </c>
      <c r="H83" s="8">
        <f>'raw data'!H90</f>
        <v>0.009442285</v>
      </c>
      <c r="I83" s="8">
        <f>'raw data'!I90</f>
        <v>0.0498715</v>
      </c>
      <c r="J83" s="12">
        <f t="shared" si="18"/>
        <v>-25.90702411820706</v>
      </c>
      <c r="K83" s="10">
        <f t="shared" si="19"/>
        <v>79.22384403947495</v>
      </c>
      <c r="L83" s="12">
        <f t="shared" si="20"/>
        <v>-0.06491949938874851</v>
      </c>
      <c r="M83" s="10">
        <f t="shared" si="21"/>
        <v>-3.5410016350441818</v>
      </c>
      <c r="N83" s="12">
        <f t="shared" si="22"/>
        <v>-0.07138963321374901</v>
      </c>
      <c r="O83" s="10">
        <f t="shared" si="23"/>
        <v>-3.540282639277293</v>
      </c>
      <c r="P83" s="12">
        <f t="shared" si="24"/>
        <v>-25.889996457860057</v>
      </c>
      <c r="Q83" s="10">
        <f t="shared" si="25"/>
        <v>79.27896176998676</v>
      </c>
      <c r="R83" s="8">
        <f t="shared" si="26"/>
        <v>0.050658088000402265</v>
      </c>
      <c r="S83" s="11">
        <f t="shared" si="27"/>
        <v>79.22384403947495</v>
      </c>
      <c r="T83" s="8">
        <f t="shared" si="28"/>
        <v>0.9925537283018234</v>
      </c>
      <c r="U83" s="11">
        <f t="shared" si="29"/>
        <v>-3.5410016350441818</v>
      </c>
      <c r="V83" s="8">
        <f t="shared" si="30"/>
        <v>0.9918146486624096</v>
      </c>
      <c r="W83" s="11">
        <f t="shared" si="31"/>
        <v>-3.540282639277293</v>
      </c>
      <c r="X83" s="8">
        <f t="shared" si="32"/>
        <v>0.05075749460199178</v>
      </c>
      <c r="Y83" s="11">
        <f t="shared" si="33"/>
        <v>79.27896176998676</v>
      </c>
      <c r="AA83" s="10">
        <f t="shared" si="34"/>
        <v>1.106722535600901</v>
      </c>
      <c r="AB83" s="10">
        <f t="shared" si="35"/>
        <v>1.1069431558602818</v>
      </c>
    </row>
    <row r="84" spans="1:28" ht="12" customHeight="1">
      <c r="A84" s="27">
        <f>'raw data'!A91*0.000001</f>
        <v>154.258274</v>
      </c>
      <c r="B84" s="8">
        <f>'raw data'!B91</f>
        <v>0.009446424</v>
      </c>
      <c r="C84" s="8">
        <f>'raw data'!C91</f>
        <v>0.05180658</v>
      </c>
      <c r="D84" s="8">
        <f>'raw data'!D91</f>
        <v>0.9901963</v>
      </c>
      <c r="E84" s="8">
        <f>'raw data'!E91</f>
        <v>-0.06370999</v>
      </c>
      <c r="F84" s="8">
        <f>'raw data'!F91</f>
        <v>0.9906859</v>
      </c>
      <c r="G84" s="8">
        <f>'raw data'!G91</f>
        <v>-0.06380931</v>
      </c>
      <c r="H84" s="8">
        <f>'raw data'!H91</f>
        <v>0.01009524</v>
      </c>
      <c r="I84" s="8">
        <f>'raw data'!I91</f>
        <v>0.05191969</v>
      </c>
      <c r="J84" s="12">
        <f t="shared" si="18"/>
        <v>-25.570255961105413</v>
      </c>
      <c r="K84" s="10">
        <f t="shared" si="19"/>
        <v>79.6662018857786</v>
      </c>
      <c r="L84" s="12">
        <f t="shared" si="20"/>
        <v>-0.06763248907039025</v>
      </c>
      <c r="M84" s="10">
        <f t="shared" si="21"/>
        <v>-3.6813800504436167</v>
      </c>
      <c r="N84" s="12">
        <f t="shared" si="22"/>
        <v>-0.06330071511824507</v>
      </c>
      <c r="O84" s="10">
        <f t="shared" si="23"/>
        <v>-3.6852861241878903</v>
      </c>
      <c r="P84" s="12">
        <f t="shared" si="24"/>
        <v>-25.53219335876584</v>
      </c>
      <c r="Q84" s="10">
        <f t="shared" si="25"/>
        <v>78.99673059626512</v>
      </c>
      <c r="R84" s="8">
        <f t="shared" si="26"/>
        <v>0.05266076962677412</v>
      </c>
      <c r="S84" s="11">
        <f t="shared" si="27"/>
        <v>79.6662018857786</v>
      </c>
      <c r="T84" s="8">
        <f t="shared" si="28"/>
        <v>0.9922437580350355</v>
      </c>
      <c r="U84" s="11">
        <f t="shared" si="29"/>
        <v>-3.6813800504436167</v>
      </c>
      <c r="V84" s="8">
        <f t="shared" si="30"/>
        <v>0.9927387272094739</v>
      </c>
      <c r="W84" s="11">
        <f t="shared" si="31"/>
        <v>-3.6852861241878903</v>
      </c>
      <c r="X84" s="8">
        <f t="shared" si="32"/>
        <v>0.05289204174877068</v>
      </c>
      <c r="Y84" s="11">
        <f t="shared" si="33"/>
        <v>78.99673059626512</v>
      </c>
      <c r="AA84" s="10">
        <f t="shared" si="34"/>
        <v>1.111176161481304</v>
      </c>
      <c r="AB84" s="10">
        <f t="shared" si="35"/>
        <v>1.1116916847503473</v>
      </c>
    </row>
    <row r="85" spans="1:28" ht="12" customHeight="1">
      <c r="A85" s="27">
        <f>'raw data'!A92*0.000001</f>
        <v>159.942713</v>
      </c>
      <c r="B85" s="8">
        <f>'raw data'!B92</f>
        <v>0.01027757</v>
      </c>
      <c r="C85" s="8">
        <f>'raw data'!C92</f>
        <v>0.05323704</v>
      </c>
      <c r="D85" s="8">
        <f>'raw data'!D92</f>
        <v>0.9901574</v>
      </c>
      <c r="E85" s="8">
        <f>'raw data'!E92</f>
        <v>-0.06586811</v>
      </c>
      <c r="F85" s="8">
        <f>'raw data'!F92</f>
        <v>0.9898496</v>
      </c>
      <c r="G85" s="8">
        <f>'raw data'!G92</f>
        <v>-0.06536181</v>
      </c>
      <c r="H85" s="8">
        <f>'raw data'!H92</f>
        <v>0.01025922</v>
      </c>
      <c r="I85" s="8">
        <f>'raw data'!I92</f>
        <v>0.05340652</v>
      </c>
      <c r="J85" s="12">
        <f t="shared" si="18"/>
        <v>-25.316806081679776</v>
      </c>
      <c r="K85" s="10">
        <f t="shared" si="19"/>
        <v>79.07329888296681</v>
      </c>
      <c r="L85" s="12">
        <f t="shared" si="20"/>
        <v>-0.06673884964962484</v>
      </c>
      <c r="M85" s="10">
        <f t="shared" si="21"/>
        <v>-3.8058721542432283</v>
      </c>
      <c r="N85" s="12">
        <f t="shared" si="22"/>
        <v>-0.06972067310617586</v>
      </c>
      <c r="O85" s="10">
        <f t="shared" si="23"/>
        <v>-3.777874021883281</v>
      </c>
      <c r="P85" s="12">
        <f t="shared" si="24"/>
        <v>-25.29074075829179</v>
      </c>
      <c r="Q85" s="10">
        <f t="shared" si="25"/>
        <v>79.12612735769703</v>
      </c>
      <c r="R85" s="8">
        <f t="shared" si="26"/>
        <v>0.05422002280584636</v>
      </c>
      <c r="S85" s="11">
        <f t="shared" si="27"/>
        <v>79.07329888296681</v>
      </c>
      <c r="T85" s="8">
        <f t="shared" si="28"/>
        <v>0.9923458493336544</v>
      </c>
      <c r="U85" s="11">
        <f t="shared" si="29"/>
        <v>-3.8058721542432283</v>
      </c>
      <c r="V85" s="8">
        <f t="shared" si="30"/>
        <v>0.9920052403221649</v>
      </c>
      <c r="W85" s="11">
        <f t="shared" si="31"/>
        <v>-3.777874021883281</v>
      </c>
      <c r="X85" s="8">
        <f t="shared" si="32"/>
        <v>0.0543829750337254</v>
      </c>
      <c r="Y85" s="11">
        <f t="shared" si="33"/>
        <v>79.12612735769703</v>
      </c>
      <c r="AA85" s="10">
        <f t="shared" si="34"/>
        <v>1.114656736478395</v>
      </c>
      <c r="AB85" s="10">
        <f t="shared" si="35"/>
        <v>1.1150211419589553</v>
      </c>
    </row>
    <row r="86" spans="1:28" ht="12" customHeight="1">
      <c r="A86" s="27">
        <f>'raw data'!A93*0.000001</f>
        <v>165.627152</v>
      </c>
      <c r="B86" s="8">
        <f>'raw data'!B93</f>
        <v>0.01096788</v>
      </c>
      <c r="C86" s="8">
        <f>'raw data'!C93</f>
        <v>0.05473944</v>
      </c>
      <c r="D86" s="8">
        <f>'raw data'!D93</f>
        <v>0.9898215</v>
      </c>
      <c r="E86" s="8">
        <f>'raw data'!E93</f>
        <v>-0.06859052</v>
      </c>
      <c r="F86" s="8">
        <f>'raw data'!F93</f>
        <v>0.9896043</v>
      </c>
      <c r="G86" s="8">
        <f>'raw data'!G93</f>
        <v>-0.06853932</v>
      </c>
      <c r="H86" s="8">
        <f>'raw data'!H93</f>
        <v>0.01076254</v>
      </c>
      <c r="I86" s="8">
        <f>'raw data'!I93</f>
        <v>0.05521491</v>
      </c>
      <c r="J86" s="12">
        <f t="shared" si="18"/>
        <v>-25.06304903810062</v>
      </c>
      <c r="K86" s="10">
        <f t="shared" si="19"/>
        <v>78.66994814258115</v>
      </c>
      <c r="L86" s="12">
        <f t="shared" si="20"/>
        <v>-0.06805780261376712</v>
      </c>
      <c r="M86" s="10">
        <f t="shared" si="21"/>
        <v>-3.9640227542408923</v>
      </c>
      <c r="N86" s="12">
        <f t="shared" si="22"/>
        <v>-0.06998586264629761</v>
      </c>
      <c r="O86" s="10">
        <f t="shared" si="23"/>
        <v>-3.9619398117089637</v>
      </c>
      <c r="P86" s="12">
        <f t="shared" si="24"/>
        <v>-24.996923537151492</v>
      </c>
      <c r="Q86" s="10">
        <f t="shared" si="25"/>
        <v>78.97015708836867</v>
      </c>
      <c r="R86" s="8">
        <f t="shared" si="26"/>
        <v>0.05582741874032866</v>
      </c>
      <c r="S86" s="11">
        <f t="shared" si="27"/>
        <v>78.66994814258115</v>
      </c>
      <c r="T86" s="8">
        <f t="shared" si="28"/>
        <v>0.9921951729856987</v>
      </c>
      <c r="U86" s="11">
        <f t="shared" si="29"/>
        <v>-3.9640227542408923</v>
      </c>
      <c r="V86" s="8">
        <f t="shared" si="30"/>
        <v>0.9919749537990122</v>
      </c>
      <c r="W86" s="11">
        <f t="shared" si="31"/>
        <v>-3.9619398117089637</v>
      </c>
      <c r="X86" s="8">
        <f t="shared" si="32"/>
        <v>0.056254053663355674</v>
      </c>
      <c r="Y86" s="11">
        <f t="shared" si="33"/>
        <v>78.97015708836867</v>
      </c>
      <c r="AA86" s="10">
        <f t="shared" si="34"/>
        <v>1.118256809927368</v>
      </c>
      <c r="AB86" s="10">
        <f t="shared" si="35"/>
        <v>1.1192144006164328</v>
      </c>
    </row>
    <row r="87" spans="1:28" ht="12" customHeight="1">
      <c r="A87" s="27">
        <f>'raw data'!A94*0.000001</f>
        <v>171.311592</v>
      </c>
      <c r="B87" s="8">
        <f>'raw data'!B94</f>
        <v>0.01073011</v>
      </c>
      <c r="C87" s="8">
        <f>'raw data'!C94</f>
        <v>0.05723861</v>
      </c>
      <c r="D87" s="8">
        <f>'raw data'!D94</f>
        <v>0.9887666</v>
      </c>
      <c r="E87" s="8">
        <f>'raw data'!E94</f>
        <v>-0.07020198</v>
      </c>
      <c r="F87" s="8">
        <f>'raw data'!F94</f>
        <v>0.9888413</v>
      </c>
      <c r="G87" s="8">
        <f>'raw data'!G94</f>
        <v>-0.06987489</v>
      </c>
      <c r="H87" s="8">
        <f>'raw data'!H94</f>
        <v>0.01114394</v>
      </c>
      <c r="I87" s="8">
        <f>'raw data'!I94</f>
        <v>0.0567127</v>
      </c>
      <c r="J87" s="12">
        <f t="shared" si="18"/>
        <v>-24.696217864057267</v>
      </c>
      <c r="K87" s="10">
        <f t="shared" si="19"/>
        <v>79.3824038488964</v>
      </c>
      <c r="L87" s="12">
        <f t="shared" si="20"/>
        <v>-0.07628673437059301</v>
      </c>
      <c r="M87" s="10">
        <f t="shared" si="21"/>
        <v>-4.061159485124352</v>
      </c>
      <c r="N87" s="12">
        <f t="shared" si="22"/>
        <v>-0.07583632707206996</v>
      </c>
      <c r="O87" s="10">
        <f t="shared" si="23"/>
        <v>-4.04199596350994</v>
      </c>
      <c r="P87" s="12">
        <f t="shared" si="24"/>
        <v>-24.761862175580703</v>
      </c>
      <c r="Q87" s="10">
        <f t="shared" si="25"/>
        <v>78.88312167400743</v>
      </c>
      <c r="R87" s="8">
        <f t="shared" si="26"/>
        <v>0.05823567407821601</v>
      </c>
      <c r="S87" s="11">
        <f t="shared" si="27"/>
        <v>79.3824038488964</v>
      </c>
      <c r="T87" s="8">
        <f t="shared" si="28"/>
        <v>0.9912556215585768</v>
      </c>
      <c r="U87" s="11">
        <f t="shared" si="29"/>
        <v>-4.061159485124352</v>
      </c>
      <c r="V87" s="8">
        <f t="shared" si="30"/>
        <v>0.9913070245076457</v>
      </c>
      <c r="W87" s="11">
        <f t="shared" si="31"/>
        <v>-4.04199596350994</v>
      </c>
      <c r="X87" s="8">
        <f t="shared" si="32"/>
        <v>0.05779721221662512</v>
      </c>
      <c r="Y87" s="11">
        <f t="shared" si="33"/>
        <v>78.88312167400743</v>
      </c>
      <c r="AA87" s="10">
        <f t="shared" si="34"/>
        <v>1.1236735613683728</v>
      </c>
      <c r="AB87" s="10">
        <f t="shared" si="35"/>
        <v>1.1226852923086732</v>
      </c>
    </row>
    <row r="88" spans="1:28" ht="12" customHeight="1">
      <c r="A88" s="27">
        <f>'raw data'!A95*0.000001</f>
        <v>176.996031</v>
      </c>
      <c r="B88" s="8">
        <f>'raw data'!B95</f>
        <v>0.01085552</v>
      </c>
      <c r="C88" s="8">
        <f>'raw data'!C95</f>
        <v>0.05904161</v>
      </c>
      <c r="D88" s="8">
        <f>'raw data'!D95</f>
        <v>0.9885744</v>
      </c>
      <c r="E88" s="8">
        <f>'raw data'!E95</f>
        <v>-0.07267398</v>
      </c>
      <c r="F88" s="8">
        <f>'raw data'!F95</f>
        <v>0.9881429</v>
      </c>
      <c r="G88" s="8">
        <f>'raw data'!G95</f>
        <v>-0.07210334</v>
      </c>
      <c r="H88" s="8">
        <f>'raw data'!H95</f>
        <v>0.01193723</v>
      </c>
      <c r="I88" s="8">
        <f>'raw data'!I95</f>
        <v>0.05871777</v>
      </c>
      <c r="J88" s="12">
        <f t="shared" si="18"/>
        <v>-24.43244859439978</v>
      </c>
      <c r="K88" s="10">
        <f t="shared" si="19"/>
        <v>79.58182875543076</v>
      </c>
      <c r="L88" s="12">
        <f t="shared" si="20"/>
        <v>-0.07640543506157887</v>
      </c>
      <c r="M88" s="10">
        <f t="shared" si="21"/>
        <v>-4.204474198256125</v>
      </c>
      <c r="N88" s="12">
        <f t="shared" si="22"/>
        <v>-0.08054264572741437</v>
      </c>
      <c r="O88" s="10">
        <f t="shared" si="23"/>
        <v>-4.173392645572395</v>
      </c>
      <c r="P88" s="12">
        <f t="shared" si="24"/>
        <v>-24.448724091405065</v>
      </c>
      <c r="Q88" s="10">
        <f t="shared" si="25"/>
        <v>78.50846633118985</v>
      </c>
      <c r="R88" s="8">
        <f t="shared" si="26"/>
        <v>0.060031275397600045</v>
      </c>
      <c r="S88" s="11">
        <f t="shared" si="27"/>
        <v>79.58182875543076</v>
      </c>
      <c r="T88" s="8">
        <f t="shared" si="28"/>
        <v>0.9912420752290534</v>
      </c>
      <c r="U88" s="11">
        <f t="shared" si="29"/>
        <v>-4.204474198256125</v>
      </c>
      <c r="V88" s="8">
        <f t="shared" si="30"/>
        <v>0.9907700451969497</v>
      </c>
      <c r="W88" s="11">
        <f t="shared" si="31"/>
        <v>-4.173392645572395</v>
      </c>
      <c r="X88" s="8">
        <f t="shared" si="32"/>
        <v>0.05991889496515936</v>
      </c>
      <c r="Y88" s="11">
        <f t="shared" si="33"/>
        <v>78.50846633118985</v>
      </c>
      <c r="AA88" s="10">
        <f t="shared" si="34"/>
        <v>1.1277303676736539</v>
      </c>
      <c r="AB88" s="10">
        <f t="shared" si="35"/>
        <v>1.1274760116850528</v>
      </c>
    </row>
    <row r="89" spans="1:28" ht="12" customHeight="1">
      <c r="A89" s="27">
        <f>'raw data'!A96*0.000001</f>
        <v>182.68046999999999</v>
      </c>
      <c r="B89" s="8">
        <f>'raw data'!B96</f>
        <v>0.01178784</v>
      </c>
      <c r="C89" s="8">
        <f>'raw data'!C96</f>
        <v>0.06064257</v>
      </c>
      <c r="D89" s="8">
        <f>'raw data'!D96</f>
        <v>0.9882558</v>
      </c>
      <c r="E89" s="8">
        <f>'raw data'!E96</f>
        <v>-0.07466021</v>
      </c>
      <c r="F89" s="8">
        <f>'raw data'!F96</f>
        <v>0.9880221</v>
      </c>
      <c r="G89" s="8">
        <f>'raw data'!G96</f>
        <v>-0.07500072</v>
      </c>
      <c r="H89" s="8">
        <f>'raw data'!H96</f>
        <v>0.01177225</v>
      </c>
      <c r="I89" s="8">
        <f>'raw data'!I96</f>
        <v>0.06059003</v>
      </c>
      <c r="J89" s="12">
        <f t="shared" si="18"/>
        <v>-24.183376386703532</v>
      </c>
      <c r="K89" s="10">
        <f t="shared" si="19"/>
        <v>78.99989211935605</v>
      </c>
      <c r="L89" s="12">
        <f t="shared" si="20"/>
        <v>-0.07789602873654473</v>
      </c>
      <c r="M89" s="10">
        <f t="shared" si="21"/>
        <v>-4.320343428180373</v>
      </c>
      <c r="N89" s="12">
        <f t="shared" si="22"/>
        <v>-0.0797131994709027</v>
      </c>
      <c r="O89" s="10">
        <f t="shared" si="23"/>
        <v>-4.340995144602084</v>
      </c>
      <c r="P89" s="12">
        <f t="shared" si="24"/>
        <v>-24.191049351967155</v>
      </c>
      <c r="Q89" s="10">
        <f t="shared" si="25"/>
        <v>79.004791871885</v>
      </c>
      <c r="R89" s="8">
        <f t="shared" si="26"/>
        <v>0.06177762109429676</v>
      </c>
      <c r="S89" s="11">
        <f t="shared" si="27"/>
        <v>78.99989211935605</v>
      </c>
      <c r="T89" s="8">
        <f t="shared" si="28"/>
        <v>0.9910719818413212</v>
      </c>
      <c r="U89" s="11">
        <f t="shared" si="29"/>
        <v>-4.320343428180373</v>
      </c>
      <c r="V89" s="8">
        <f t="shared" si="30"/>
        <v>0.9908646618428414</v>
      </c>
      <c r="W89" s="11">
        <f t="shared" si="31"/>
        <v>-4.340995144602084</v>
      </c>
      <c r="X89" s="8">
        <f t="shared" si="32"/>
        <v>0.061723071905596213</v>
      </c>
      <c r="Y89" s="11">
        <f t="shared" si="33"/>
        <v>79.004791871885</v>
      </c>
      <c r="AA89" s="10">
        <f t="shared" si="34"/>
        <v>1.131690785645832</v>
      </c>
      <c r="AB89" s="10">
        <f t="shared" si="35"/>
        <v>1.1315668542142516</v>
      </c>
    </row>
    <row r="90" spans="1:28" ht="12" customHeight="1">
      <c r="A90" s="27">
        <f>'raw data'!A97*0.000001</f>
        <v>188.36490899999998</v>
      </c>
      <c r="B90" s="8">
        <f>'raw data'!B97</f>
        <v>0.01214184</v>
      </c>
      <c r="C90" s="8">
        <f>'raw data'!C97</f>
        <v>0.06239153</v>
      </c>
      <c r="D90" s="8">
        <f>'raw data'!D97</f>
        <v>0.9879712</v>
      </c>
      <c r="E90" s="8">
        <f>'raw data'!E97</f>
        <v>-0.07697052</v>
      </c>
      <c r="F90" s="8">
        <f>'raw data'!F97</f>
        <v>0.9878949</v>
      </c>
      <c r="G90" s="8">
        <f>'raw data'!G97</f>
        <v>-0.07757723</v>
      </c>
      <c r="H90" s="8">
        <f>'raw data'!H97</f>
        <v>0.01254585</v>
      </c>
      <c r="I90" s="8">
        <f>'raw data'!I97</f>
        <v>0.06226524</v>
      </c>
      <c r="J90" s="12">
        <f t="shared" si="18"/>
        <v>-23.93604951138739</v>
      </c>
      <c r="K90" s="10">
        <f t="shared" si="19"/>
        <v>78.9874747913866</v>
      </c>
      <c r="L90" s="12">
        <f t="shared" si="20"/>
        <v>-0.07883402879748216</v>
      </c>
      <c r="M90" s="10">
        <f t="shared" si="21"/>
        <v>-4.454781481786478</v>
      </c>
      <c r="N90" s="12">
        <f t="shared" si="22"/>
        <v>-0.07908608721793524</v>
      </c>
      <c r="O90" s="10">
        <f t="shared" si="23"/>
        <v>-4.490098048313987</v>
      </c>
      <c r="P90" s="12">
        <f t="shared" si="24"/>
        <v>-23.94225516081313</v>
      </c>
      <c r="Q90" s="10">
        <f t="shared" si="25"/>
        <v>78.60798018172846</v>
      </c>
      <c r="R90" s="8">
        <f t="shared" si="26"/>
        <v>0.06356199567608384</v>
      </c>
      <c r="S90" s="11">
        <f t="shared" si="27"/>
        <v>78.9874747913866</v>
      </c>
      <c r="T90" s="8">
        <f t="shared" si="28"/>
        <v>0.9909649605200531</v>
      </c>
      <c r="U90" s="11">
        <f t="shared" si="29"/>
        <v>-4.454781481786478</v>
      </c>
      <c r="V90" s="8">
        <f t="shared" si="30"/>
        <v>0.9909362038297335</v>
      </c>
      <c r="W90" s="11">
        <f t="shared" si="31"/>
        <v>-4.490098048313987</v>
      </c>
      <c r="X90" s="8">
        <f t="shared" si="32"/>
        <v>0.0635165999127795</v>
      </c>
      <c r="Y90" s="11">
        <f t="shared" si="33"/>
        <v>78.60798018172846</v>
      </c>
      <c r="AA90" s="10">
        <f t="shared" si="34"/>
        <v>1.13575270414612</v>
      </c>
      <c r="AB90" s="10">
        <f t="shared" si="35"/>
        <v>1.1356491741484447</v>
      </c>
    </row>
    <row r="91" spans="1:28" ht="12" customHeight="1">
      <c r="A91" s="27">
        <f>'raw data'!A98*0.000001</f>
        <v>194.98445999999998</v>
      </c>
      <c r="B91" s="8">
        <f>'raw data'!B98</f>
        <v>0.01243797</v>
      </c>
      <c r="C91" s="8">
        <f>'raw data'!C98</f>
        <v>0.06438387</v>
      </c>
      <c r="D91" s="8">
        <f>'raw data'!D98</f>
        <v>0.9881025</v>
      </c>
      <c r="E91" s="8">
        <f>'raw data'!E98</f>
        <v>-0.07919817</v>
      </c>
      <c r="F91" s="8">
        <f>'raw data'!F98</f>
        <v>0.9874936</v>
      </c>
      <c r="G91" s="8">
        <f>'raw data'!G98</f>
        <v>-0.0792561</v>
      </c>
      <c r="H91" s="8">
        <f>'raw data'!H98</f>
        <v>0.01270175</v>
      </c>
      <c r="I91" s="8">
        <f>'raw data'!I98</f>
        <v>0.06467725</v>
      </c>
      <c r="J91" s="12">
        <f t="shared" si="18"/>
        <v>-23.665329772008945</v>
      </c>
      <c r="K91" s="10">
        <f t="shared" si="19"/>
        <v>79.0660314257509</v>
      </c>
      <c r="L91" s="12">
        <f t="shared" si="20"/>
        <v>-0.07614886482828803</v>
      </c>
      <c r="M91" s="10">
        <f t="shared" si="21"/>
        <v>-4.582561964432548</v>
      </c>
      <c r="N91" s="12">
        <f t="shared" si="22"/>
        <v>-0.08142821660688403</v>
      </c>
      <c r="O91" s="10">
        <f t="shared" si="23"/>
        <v>-4.588715262665707</v>
      </c>
      <c r="P91" s="12">
        <f t="shared" si="24"/>
        <v>-23.62062085706875</v>
      </c>
      <c r="Q91" s="10">
        <f t="shared" si="25"/>
        <v>78.8892708554665</v>
      </c>
      <c r="R91" s="8">
        <f t="shared" si="26"/>
        <v>0.06557427707491557</v>
      </c>
      <c r="S91" s="11">
        <f t="shared" si="27"/>
        <v>79.0660314257509</v>
      </c>
      <c r="T91" s="8">
        <f t="shared" si="28"/>
        <v>0.9912713557031692</v>
      </c>
      <c r="U91" s="11">
        <f t="shared" si="29"/>
        <v>-4.582561964432548</v>
      </c>
      <c r="V91" s="8">
        <f t="shared" si="30"/>
        <v>0.9906690362720387</v>
      </c>
      <c r="W91" s="11">
        <f t="shared" si="31"/>
        <v>-4.588715262665707</v>
      </c>
      <c r="X91" s="8">
        <f t="shared" si="32"/>
        <v>0.0659126779961564</v>
      </c>
      <c r="Y91" s="11">
        <f t="shared" si="33"/>
        <v>78.8892708554665</v>
      </c>
      <c r="AA91" s="10">
        <f t="shared" si="34"/>
        <v>1.140352037548035</v>
      </c>
      <c r="AB91" s="10">
        <f t="shared" si="35"/>
        <v>1.1411274437485304</v>
      </c>
    </row>
    <row r="92" spans="1:28" ht="12" customHeight="1">
      <c r="A92" s="27">
        <f>'raw data'!A99*0.000001</f>
        <v>202.883132</v>
      </c>
      <c r="B92" s="8">
        <f>'raw data'!B99</f>
        <v>0.01327493</v>
      </c>
      <c r="C92" s="8">
        <f>'raw data'!C99</f>
        <v>0.06719756</v>
      </c>
      <c r="D92" s="8">
        <f>'raw data'!D99</f>
        <v>0.9871038</v>
      </c>
      <c r="E92" s="8">
        <f>'raw data'!E99</f>
        <v>-0.08273198</v>
      </c>
      <c r="F92" s="8">
        <f>'raw data'!F99</f>
        <v>0.986948</v>
      </c>
      <c r="G92" s="8">
        <f>'raw data'!G99</f>
        <v>-0.08226245</v>
      </c>
      <c r="H92" s="8">
        <f>'raw data'!H99</f>
        <v>0.01356417</v>
      </c>
      <c r="I92" s="8">
        <f>'raw data'!I99</f>
        <v>0.06694191</v>
      </c>
      <c r="J92" s="12">
        <f t="shared" si="18"/>
        <v>-23.28666448389003</v>
      </c>
      <c r="K92" s="10">
        <f t="shared" si="19"/>
        <v>78.82506384428639</v>
      </c>
      <c r="L92" s="12">
        <f t="shared" si="20"/>
        <v>-0.08234275477556932</v>
      </c>
      <c r="M92" s="10">
        <f t="shared" si="21"/>
        <v>-4.790925252337711</v>
      </c>
      <c r="N92" s="12">
        <f t="shared" si="22"/>
        <v>-0.08404724734650862</v>
      </c>
      <c r="O92" s="10">
        <f t="shared" si="23"/>
        <v>-4.764609300975407</v>
      </c>
      <c r="P92" s="12">
        <f t="shared" si="24"/>
        <v>-23.311291724223064</v>
      </c>
      <c r="Q92" s="10">
        <f t="shared" si="25"/>
        <v>78.54547020887277</v>
      </c>
      <c r="R92" s="8">
        <f t="shared" si="26"/>
        <v>0.06849624687863197</v>
      </c>
      <c r="S92" s="11">
        <f t="shared" si="27"/>
        <v>78.82506384428639</v>
      </c>
      <c r="T92" s="8">
        <f t="shared" si="28"/>
        <v>0.9905647341235</v>
      </c>
      <c r="U92" s="11">
        <f t="shared" si="29"/>
        <v>-4.790925252337711</v>
      </c>
      <c r="V92" s="8">
        <f t="shared" si="30"/>
        <v>0.9903703677836906</v>
      </c>
      <c r="W92" s="11">
        <f t="shared" si="31"/>
        <v>-4.764609300975407</v>
      </c>
      <c r="X92" s="8">
        <f t="shared" si="32"/>
        <v>0.06830231344718127</v>
      </c>
      <c r="Y92" s="11">
        <f t="shared" si="33"/>
        <v>78.54547020887277</v>
      </c>
      <c r="AA92" s="10">
        <f t="shared" si="34"/>
        <v>1.1470659600653426</v>
      </c>
      <c r="AB92" s="10">
        <f t="shared" si="35"/>
        <v>1.146619046999875</v>
      </c>
    </row>
    <row r="93" spans="1:28" ht="12" customHeight="1">
      <c r="A93" s="27">
        <f>'raw data'!A100*0.000001</f>
        <v>210.781804</v>
      </c>
      <c r="B93" s="8">
        <f>'raw data'!B100</f>
        <v>0.01355227</v>
      </c>
      <c r="C93" s="8">
        <f>'raw data'!C100</f>
        <v>0.06911189</v>
      </c>
      <c r="D93" s="8">
        <f>'raw data'!D100</f>
        <v>0.9866055</v>
      </c>
      <c r="E93" s="8">
        <f>'raw data'!E100</f>
        <v>-0.08540906</v>
      </c>
      <c r="F93" s="8">
        <f>'raw data'!F100</f>
        <v>0.9862722</v>
      </c>
      <c r="G93" s="8">
        <f>'raw data'!G100</f>
        <v>-0.08561528</v>
      </c>
      <c r="H93" s="8">
        <f>'raw data'!H100</f>
        <v>0.01395755</v>
      </c>
      <c r="I93" s="8">
        <f>'raw data'!I100</f>
        <v>0.06928615</v>
      </c>
      <c r="J93" s="12">
        <f t="shared" si="18"/>
        <v>-23.045080475300253</v>
      </c>
      <c r="K93" s="10">
        <f t="shared" si="19"/>
        <v>78.905543303987</v>
      </c>
      <c r="L93" s="12">
        <f t="shared" si="20"/>
        <v>-0.08470414157788304</v>
      </c>
      <c r="M93" s="10">
        <f t="shared" si="21"/>
        <v>-4.947680692969362</v>
      </c>
      <c r="N93" s="12">
        <f t="shared" si="22"/>
        <v>-0.08746082198608776</v>
      </c>
      <c r="O93" s="10">
        <f t="shared" si="23"/>
        <v>-4.961235013432474</v>
      </c>
      <c r="P93" s="12">
        <f t="shared" si="24"/>
        <v>-23.014311403119443</v>
      </c>
      <c r="Q93" s="10">
        <f t="shared" si="25"/>
        <v>78.61032147305374</v>
      </c>
      <c r="R93" s="8">
        <f t="shared" si="26"/>
        <v>0.07042810065254493</v>
      </c>
      <c r="S93" s="11">
        <f t="shared" si="27"/>
        <v>78.905543303987</v>
      </c>
      <c r="T93" s="8">
        <f t="shared" si="28"/>
        <v>0.9902954711399693</v>
      </c>
      <c r="U93" s="11">
        <f t="shared" si="29"/>
        <v>-4.947680692969362</v>
      </c>
      <c r="V93" s="8">
        <f t="shared" si="30"/>
        <v>0.9899812264191269</v>
      </c>
      <c r="W93" s="11">
        <f t="shared" si="31"/>
        <v>-4.961235013432474</v>
      </c>
      <c r="X93" s="8">
        <f t="shared" si="32"/>
        <v>0.0706780290035383</v>
      </c>
      <c r="Y93" s="11">
        <f t="shared" si="33"/>
        <v>78.61032147305374</v>
      </c>
      <c r="AA93" s="10">
        <f t="shared" si="34"/>
        <v>1.15152803285466</v>
      </c>
      <c r="AB93" s="10">
        <f t="shared" si="35"/>
        <v>1.1521066567010225</v>
      </c>
    </row>
    <row r="94" spans="1:28" ht="12" customHeight="1">
      <c r="A94" s="27">
        <f>'raw data'!A101*0.000001</f>
        <v>218.680475</v>
      </c>
      <c r="B94" s="8">
        <f>'raw data'!B101</f>
        <v>0.0144891</v>
      </c>
      <c r="C94" s="8">
        <f>'raw data'!C101</f>
        <v>0.07171363</v>
      </c>
      <c r="D94" s="8">
        <f>'raw data'!D101</f>
        <v>0.9857929</v>
      </c>
      <c r="E94" s="8">
        <f>'raw data'!E101</f>
        <v>-0.08841487</v>
      </c>
      <c r="F94" s="8">
        <f>'raw data'!F101</f>
        <v>0.985415</v>
      </c>
      <c r="G94" s="8">
        <f>'raw data'!G101</f>
        <v>-0.08819614</v>
      </c>
      <c r="H94" s="8">
        <f>'raw data'!H101</f>
        <v>0.01437501</v>
      </c>
      <c r="I94" s="8">
        <f>'raw data'!I101</f>
        <v>0.07198183</v>
      </c>
      <c r="J94" s="12">
        <f t="shared" si="18"/>
        <v>-22.71420707508082</v>
      </c>
      <c r="K94" s="10">
        <f t="shared" si="19"/>
        <v>78.57766384435696</v>
      </c>
      <c r="L94" s="12">
        <f t="shared" si="20"/>
        <v>-0.08949081816010591</v>
      </c>
      <c r="M94" s="10">
        <f t="shared" si="21"/>
        <v>-5.125093477641802</v>
      </c>
      <c r="N94" s="12">
        <f t="shared" si="22"/>
        <v>-0.0929659687411518</v>
      </c>
      <c r="O94" s="10">
        <f t="shared" si="23"/>
        <v>-5.114431963727531</v>
      </c>
      <c r="P94" s="12">
        <f t="shared" si="24"/>
        <v>-22.685704169844815</v>
      </c>
      <c r="Q94" s="10">
        <f t="shared" si="25"/>
        <v>78.70641351072683</v>
      </c>
      <c r="R94" s="8">
        <f t="shared" si="26"/>
        <v>0.07316268684641714</v>
      </c>
      <c r="S94" s="11">
        <f t="shared" si="27"/>
        <v>78.57766384435696</v>
      </c>
      <c r="T94" s="8">
        <f t="shared" si="28"/>
        <v>0.9897498830146568</v>
      </c>
      <c r="U94" s="11">
        <f t="shared" si="29"/>
        <v>-5.125093477641802</v>
      </c>
      <c r="V94" s="8">
        <f t="shared" si="30"/>
        <v>0.9893539717087609</v>
      </c>
      <c r="W94" s="11">
        <f t="shared" si="31"/>
        <v>-5.114431963727531</v>
      </c>
      <c r="X94" s="8">
        <f t="shared" si="32"/>
        <v>0.07340316588982385</v>
      </c>
      <c r="Y94" s="11">
        <f t="shared" si="33"/>
        <v>78.70641351072683</v>
      </c>
      <c r="AA94" s="10">
        <f t="shared" si="34"/>
        <v>1.1578760065182951</v>
      </c>
      <c r="AB94" s="10">
        <f t="shared" si="35"/>
        <v>1.1584360386042414</v>
      </c>
    </row>
    <row r="95" spans="1:28" ht="12" customHeight="1">
      <c r="A95" s="27">
        <f>'raw data'!A102*0.000001</f>
        <v>226.57914699999998</v>
      </c>
      <c r="B95" s="8">
        <f>'raw data'!B102</f>
        <v>0.01492525</v>
      </c>
      <c r="C95" s="8">
        <f>'raw data'!C102</f>
        <v>0.07417484</v>
      </c>
      <c r="D95" s="8">
        <f>'raw data'!D102</f>
        <v>0.9852574</v>
      </c>
      <c r="E95" s="8">
        <f>'raw data'!E102</f>
        <v>-0.09159528</v>
      </c>
      <c r="F95" s="8">
        <f>'raw data'!F102</f>
        <v>0.9851303</v>
      </c>
      <c r="G95" s="8">
        <f>'raw data'!G102</f>
        <v>-0.0914546</v>
      </c>
      <c r="H95" s="8">
        <f>'raw data'!H102</f>
        <v>0.0151738</v>
      </c>
      <c r="I95" s="8">
        <f>'raw data'!I102</f>
        <v>0.074371</v>
      </c>
      <c r="J95" s="12">
        <f t="shared" si="18"/>
        <v>-22.422495450540953</v>
      </c>
      <c r="K95" s="10">
        <f t="shared" si="19"/>
        <v>78.62302783469192</v>
      </c>
      <c r="L95" s="12">
        <f t="shared" si="20"/>
        <v>-0.09163262270559837</v>
      </c>
      <c r="M95" s="10">
        <f t="shared" si="21"/>
        <v>-5.311284087155099</v>
      </c>
      <c r="N95" s="12">
        <f t="shared" si="22"/>
        <v>-0.09285784028531041</v>
      </c>
      <c r="O95" s="10">
        <f t="shared" si="23"/>
        <v>-5.303853406254826</v>
      </c>
      <c r="P95" s="12">
        <f t="shared" si="24"/>
        <v>-22.394802750985427</v>
      </c>
      <c r="Q95" s="10">
        <f t="shared" si="25"/>
        <v>78.46830457418825</v>
      </c>
      <c r="R95" s="8">
        <f t="shared" si="26"/>
        <v>0.07566154886458577</v>
      </c>
      <c r="S95" s="11">
        <f t="shared" si="27"/>
        <v>78.62302783469192</v>
      </c>
      <c r="T95" s="8">
        <f t="shared" si="28"/>
        <v>0.9895058562601023</v>
      </c>
      <c r="U95" s="11">
        <f t="shared" si="29"/>
        <v>-5.311284087155099</v>
      </c>
      <c r="V95" s="8">
        <f t="shared" si="30"/>
        <v>0.9893662880042204</v>
      </c>
      <c r="W95" s="11">
        <f t="shared" si="31"/>
        <v>-5.303853406254826</v>
      </c>
      <c r="X95" s="8">
        <f t="shared" si="32"/>
        <v>0.0759031609845071</v>
      </c>
      <c r="Y95" s="11">
        <f t="shared" si="33"/>
        <v>78.46830457418825</v>
      </c>
      <c r="AA95" s="10">
        <f t="shared" si="34"/>
        <v>1.1637096212359155</v>
      </c>
      <c r="AB95" s="10">
        <f t="shared" si="35"/>
        <v>1.1642753395095957</v>
      </c>
    </row>
    <row r="96" spans="1:28" ht="12" customHeight="1">
      <c r="A96" s="27">
        <f>'raw data'!A103*0.000001</f>
        <v>234.47781899999998</v>
      </c>
      <c r="B96" s="8">
        <f>'raw data'!B103</f>
        <v>0.0152542</v>
      </c>
      <c r="C96" s="8">
        <f>'raw data'!C103</f>
        <v>0.07725732</v>
      </c>
      <c r="D96" s="8">
        <f>'raw data'!D103</f>
        <v>0.9847044</v>
      </c>
      <c r="E96" s="8">
        <f>'raw data'!E103</f>
        <v>-0.09462278</v>
      </c>
      <c r="F96" s="8">
        <f>'raw data'!F103</f>
        <v>0.9839953</v>
      </c>
      <c r="G96" s="8">
        <f>'raw data'!G103</f>
        <v>-0.09519865</v>
      </c>
      <c r="H96" s="8">
        <f>'raw data'!H103</f>
        <v>0.01572412</v>
      </c>
      <c r="I96" s="8">
        <f>'raw data'!I103</f>
        <v>0.07683678</v>
      </c>
      <c r="J96" s="12">
        <f t="shared" si="18"/>
        <v>-22.075113677954587</v>
      </c>
      <c r="K96" s="10">
        <f t="shared" si="19"/>
        <v>78.83080505400416</v>
      </c>
      <c r="L96" s="12">
        <f t="shared" si="20"/>
        <v>-0.09396463504683907</v>
      </c>
      <c r="M96" s="10">
        <f t="shared" si="21"/>
        <v>-5.488846036958742</v>
      </c>
      <c r="N96" s="12">
        <f t="shared" si="22"/>
        <v>-0.09967864786613811</v>
      </c>
      <c r="O96" s="10">
        <f t="shared" si="23"/>
        <v>-5.525999799974168</v>
      </c>
      <c r="P96" s="12">
        <f t="shared" si="24"/>
        <v>-22.110444793582907</v>
      </c>
      <c r="Q96" s="10">
        <f t="shared" si="25"/>
        <v>78.43449705863051</v>
      </c>
      <c r="R96" s="8">
        <f t="shared" si="26"/>
        <v>0.07874886736469547</v>
      </c>
      <c r="S96" s="11">
        <f t="shared" si="27"/>
        <v>78.83080505400416</v>
      </c>
      <c r="T96" s="8">
        <f t="shared" si="28"/>
        <v>0.9892402265750663</v>
      </c>
      <c r="U96" s="11">
        <f t="shared" si="29"/>
        <v>-5.488846036958742</v>
      </c>
      <c r="V96" s="8">
        <f t="shared" si="30"/>
        <v>0.9885896688636355</v>
      </c>
      <c r="W96" s="11">
        <f t="shared" si="31"/>
        <v>-5.525999799974168</v>
      </c>
      <c r="X96" s="8">
        <f t="shared" si="32"/>
        <v>0.07842919552400623</v>
      </c>
      <c r="Y96" s="11">
        <f t="shared" si="33"/>
        <v>78.43449705863051</v>
      </c>
      <c r="AA96" s="10">
        <f t="shared" si="34"/>
        <v>1.1709606958950025</v>
      </c>
      <c r="AB96" s="10">
        <f t="shared" si="35"/>
        <v>1.1702076392678284</v>
      </c>
    </row>
    <row r="97" spans="1:28" ht="12" customHeight="1">
      <c r="A97" s="27">
        <f>'raw data'!A104*0.000001</f>
        <v>242.376491</v>
      </c>
      <c r="B97" s="8">
        <f>'raw data'!B104</f>
        <v>0.01547887</v>
      </c>
      <c r="C97" s="8">
        <f>'raw data'!C104</f>
        <v>0.07750013</v>
      </c>
      <c r="D97" s="8">
        <f>'raw data'!D104</f>
        <v>0.9844826</v>
      </c>
      <c r="E97" s="8">
        <f>'raw data'!E104</f>
        <v>-0.09658588</v>
      </c>
      <c r="F97" s="8">
        <f>'raw data'!F104</f>
        <v>0.9840412</v>
      </c>
      <c r="G97" s="8">
        <f>'raw data'!G104</f>
        <v>-0.0962086</v>
      </c>
      <c r="H97" s="8">
        <f>'raw data'!H104</f>
        <v>0.01602513</v>
      </c>
      <c r="I97" s="8">
        <f>'raw data'!I104</f>
        <v>0.07756785</v>
      </c>
      <c r="J97" s="12">
        <f t="shared" si="18"/>
        <v>-22.04407367585525</v>
      </c>
      <c r="K97" s="10">
        <f t="shared" si="19"/>
        <v>78.70510736576541</v>
      </c>
      <c r="L97" s="12">
        <f t="shared" si="20"/>
        <v>-0.09423715026102075</v>
      </c>
      <c r="M97" s="10">
        <f t="shared" si="21"/>
        <v>-5.6032578914496876</v>
      </c>
      <c r="N97" s="12">
        <f t="shared" si="22"/>
        <v>-0.09841837750397994</v>
      </c>
      <c r="O97" s="10">
        <f t="shared" si="23"/>
        <v>-5.583996953351754</v>
      </c>
      <c r="P97" s="12">
        <f t="shared" si="24"/>
        <v>-22.024848264169275</v>
      </c>
      <c r="Q97" s="10">
        <f t="shared" si="25"/>
        <v>78.32720020538447</v>
      </c>
      <c r="R97" s="8">
        <f t="shared" si="26"/>
        <v>0.0790307887249887</v>
      </c>
      <c r="S97" s="11">
        <f t="shared" si="27"/>
        <v>78.70510736576541</v>
      </c>
      <c r="T97" s="8">
        <f t="shared" si="28"/>
        <v>0.9892091901706809</v>
      </c>
      <c r="U97" s="11">
        <f t="shared" si="29"/>
        <v>-5.6032578914496876</v>
      </c>
      <c r="V97" s="8">
        <f t="shared" si="30"/>
        <v>0.9887331176871744</v>
      </c>
      <c r="W97" s="11">
        <f t="shared" si="31"/>
        <v>-5.583996953351754</v>
      </c>
      <c r="X97" s="8">
        <f t="shared" si="32"/>
        <v>0.07920590978670342</v>
      </c>
      <c r="Y97" s="11">
        <f t="shared" si="33"/>
        <v>78.32720020538447</v>
      </c>
      <c r="AA97" s="10">
        <f t="shared" si="34"/>
        <v>1.17162525686516</v>
      </c>
      <c r="AB97" s="10">
        <f t="shared" si="35"/>
        <v>1.1720382670317875</v>
      </c>
    </row>
    <row r="98" spans="1:28" ht="12" customHeight="1">
      <c r="A98" s="27">
        <f>'raw data'!A105*0.000001</f>
        <v>250.275162</v>
      </c>
      <c r="B98" s="8">
        <f>'raw data'!B105</f>
        <v>0.01667989</v>
      </c>
      <c r="C98" s="8">
        <f>'raw data'!C105</f>
        <v>0.07955926</v>
      </c>
      <c r="D98" s="8">
        <f>'raw data'!D105</f>
        <v>0.9843204</v>
      </c>
      <c r="E98" s="8">
        <f>'raw data'!E105</f>
        <v>-0.09911563</v>
      </c>
      <c r="F98" s="8">
        <f>'raw data'!F105</f>
        <v>0.9829202</v>
      </c>
      <c r="G98" s="8">
        <f>'raw data'!G105</f>
        <v>-0.09975939</v>
      </c>
      <c r="H98" s="8">
        <f>'raw data'!H105</f>
        <v>0.01675156</v>
      </c>
      <c r="I98" s="8">
        <f>'raw data'!I105</f>
        <v>0.08004421</v>
      </c>
      <c r="J98" s="12">
        <f t="shared" si="18"/>
        <v>-21.799368940701687</v>
      </c>
      <c r="K98" s="10">
        <f t="shared" si="19"/>
        <v>78.15922790424885</v>
      </c>
      <c r="L98" s="12">
        <f t="shared" si="20"/>
        <v>-0.0934572664810159</v>
      </c>
      <c r="M98" s="10">
        <f t="shared" si="21"/>
        <v>-5.749987179537227</v>
      </c>
      <c r="N98" s="12">
        <f t="shared" si="22"/>
        <v>-0.10512781461251824</v>
      </c>
      <c r="O98" s="10">
        <f t="shared" si="23"/>
        <v>-5.795268707756407</v>
      </c>
      <c r="P98" s="12">
        <f t="shared" si="24"/>
        <v>-21.74723845729076</v>
      </c>
      <c r="Q98" s="10">
        <f t="shared" si="25"/>
        <v>78.1798004163048</v>
      </c>
      <c r="R98" s="8">
        <f t="shared" si="26"/>
        <v>0.08128895731991954</v>
      </c>
      <c r="S98" s="11">
        <f t="shared" si="27"/>
        <v>78.15922790424885</v>
      </c>
      <c r="T98" s="8">
        <f t="shared" si="28"/>
        <v>0.9892980127173292</v>
      </c>
      <c r="U98" s="11">
        <f t="shared" si="29"/>
        <v>-5.749987179537227</v>
      </c>
      <c r="V98" s="8">
        <f t="shared" si="30"/>
        <v>0.9879696632291965</v>
      </c>
      <c r="W98" s="11">
        <f t="shared" si="31"/>
        <v>-5.795268707756407</v>
      </c>
      <c r="X98" s="8">
        <f t="shared" si="32"/>
        <v>0.08177829979253483</v>
      </c>
      <c r="Y98" s="11">
        <f t="shared" si="33"/>
        <v>78.1798004163048</v>
      </c>
      <c r="AA98" s="10">
        <f t="shared" si="34"/>
        <v>1.1769630570299492</v>
      </c>
      <c r="AB98" s="10">
        <f t="shared" si="35"/>
        <v>1.178123213106503</v>
      </c>
    </row>
    <row r="99" spans="1:28" ht="12" customHeight="1">
      <c r="A99" s="27">
        <f>'raw data'!A106*0.000001</f>
        <v>258.173834</v>
      </c>
      <c r="B99" s="8">
        <f>'raw data'!B106</f>
        <v>0.01686384</v>
      </c>
      <c r="C99" s="8">
        <f>'raw data'!C106</f>
        <v>0.08224808</v>
      </c>
      <c r="D99" s="8">
        <f>'raw data'!D106</f>
        <v>0.9836216</v>
      </c>
      <c r="E99" s="8">
        <f>'raw data'!E106</f>
        <v>-0.1025515</v>
      </c>
      <c r="F99" s="8">
        <f>'raw data'!F106</f>
        <v>0.9831327</v>
      </c>
      <c r="G99" s="8">
        <f>'raw data'!G106</f>
        <v>-0.1022732</v>
      </c>
      <c r="H99" s="8">
        <f>'raw data'!H106</f>
        <v>0.01745442</v>
      </c>
      <c r="I99" s="8">
        <f>'raw data'!I106</f>
        <v>0.0822961</v>
      </c>
      <c r="J99" s="12">
        <f t="shared" si="18"/>
        <v>-21.518641250322506</v>
      </c>
      <c r="K99" s="10">
        <f t="shared" si="19"/>
        <v>78.41287917326422</v>
      </c>
      <c r="L99" s="12">
        <f t="shared" si="20"/>
        <v>-0.09648595198505243</v>
      </c>
      <c r="M99" s="10">
        <f t="shared" si="21"/>
        <v>-5.952102036238327</v>
      </c>
      <c r="N99" s="12">
        <f t="shared" si="22"/>
        <v>-0.10101118585388452</v>
      </c>
      <c r="O99" s="10">
        <f t="shared" si="23"/>
        <v>-5.938995800944781</v>
      </c>
      <c r="P99" s="12">
        <f t="shared" si="24"/>
        <v>-21.501320968895765</v>
      </c>
      <c r="Q99" s="10">
        <f t="shared" si="25"/>
        <v>78.02541888835069</v>
      </c>
      <c r="R99" s="8">
        <f t="shared" si="26"/>
        <v>0.08395913150594163</v>
      </c>
      <c r="S99" s="11">
        <f t="shared" si="27"/>
        <v>78.41287917326422</v>
      </c>
      <c r="T99" s="8">
        <f t="shared" si="28"/>
        <v>0.9889531142267615</v>
      </c>
      <c r="U99" s="11">
        <f t="shared" si="29"/>
        <v>-5.952102036238327</v>
      </c>
      <c r="V99" s="8">
        <f t="shared" si="30"/>
        <v>0.9884380168971294</v>
      </c>
      <c r="W99" s="11">
        <f t="shared" si="31"/>
        <v>-5.938995800944781</v>
      </c>
      <c r="X99" s="8">
        <f t="shared" si="32"/>
        <v>0.08412671901807653</v>
      </c>
      <c r="Y99" s="11">
        <f t="shared" si="33"/>
        <v>78.02541888835069</v>
      </c>
      <c r="AA99" s="10">
        <f t="shared" si="34"/>
        <v>1.1833087024686304</v>
      </c>
      <c r="AB99" s="10">
        <f t="shared" si="35"/>
        <v>1.1837082067245872</v>
      </c>
    </row>
    <row r="100" spans="1:28" ht="12" customHeight="1">
      <c r="A100" s="27">
        <f>'raw data'!A107*0.000001</f>
        <v>266.072506</v>
      </c>
      <c r="B100" s="8">
        <f>'raw data'!B107</f>
        <v>0.01764137</v>
      </c>
      <c r="C100" s="8">
        <f>'raw data'!C107</f>
        <v>0.08457459</v>
      </c>
      <c r="D100" s="8">
        <f>'raw data'!D107</f>
        <v>0.9827809</v>
      </c>
      <c r="E100" s="8">
        <f>'raw data'!E107</f>
        <v>-0.1058487</v>
      </c>
      <c r="F100" s="8">
        <f>'raw data'!F107</f>
        <v>0.982055</v>
      </c>
      <c r="G100" s="8">
        <f>'raw data'!G107</f>
        <v>-0.105511</v>
      </c>
      <c r="H100" s="8">
        <f>'raw data'!H107</f>
        <v>0.01827238</v>
      </c>
      <c r="I100" s="8">
        <f>'raw data'!I107</f>
        <v>0.08471618</v>
      </c>
      <c r="J100" s="12">
        <f t="shared" si="18"/>
        <v>-21.27023760484485</v>
      </c>
      <c r="K100" s="10">
        <f t="shared" si="19"/>
        <v>78.21764598955706</v>
      </c>
      <c r="L100" s="12">
        <f t="shared" si="20"/>
        <v>-0.10077768249361344</v>
      </c>
      <c r="M100" s="10">
        <f t="shared" si="21"/>
        <v>-6.147245593962944</v>
      </c>
      <c r="N100" s="12">
        <f t="shared" si="22"/>
        <v>-0.10743969783116743</v>
      </c>
      <c r="O100" s="10">
        <f t="shared" si="23"/>
        <v>-6.132277791306143</v>
      </c>
      <c r="P100" s="12">
        <f t="shared" si="24"/>
        <v>-21.2431894722113</v>
      </c>
      <c r="Q100" s="10">
        <f t="shared" si="25"/>
        <v>77.82837198939583</v>
      </c>
      <c r="R100" s="8">
        <f t="shared" si="26"/>
        <v>0.08639490268033757</v>
      </c>
      <c r="S100" s="11">
        <f t="shared" si="27"/>
        <v>78.21764598955706</v>
      </c>
      <c r="T100" s="8">
        <f t="shared" si="28"/>
        <v>0.9884645895005546</v>
      </c>
      <c r="U100" s="11">
        <f t="shared" si="29"/>
        <v>-6.147245593962944</v>
      </c>
      <c r="V100" s="8">
        <f t="shared" si="30"/>
        <v>0.9877067348894609</v>
      </c>
      <c r="W100" s="11">
        <f t="shared" si="31"/>
        <v>-6.132277791306143</v>
      </c>
      <c r="X100" s="8">
        <f t="shared" si="32"/>
        <v>0.0866643584448463</v>
      </c>
      <c r="Y100" s="11">
        <f t="shared" si="33"/>
        <v>77.82837198939583</v>
      </c>
      <c r="AA100" s="10">
        <f t="shared" si="34"/>
        <v>1.189129642410716</v>
      </c>
      <c r="AB100" s="10">
        <f t="shared" si="35"/>
        <v>1.1897754877873403</v>
      </c>
    </row>
    <row r="101" spans="1:28" ht="12" customHeight="1">
      <c r="A101" s="27">
        <f>'raw data'!A108*0.000001</f>
        <v>275.42287</v>
      </c>
      <c r="B101" s="8">
        <f>'raw data'!B108</f>
        <v>0.01875957</v>
      </c>
      <c r="C101" s="8">
        <f>'raw data'!C108</f>
        <v>0.08772207</v>
      </c>
      <c r="D101" s="8">
        <f>'raw data'!D108</f>
        <v>0.9818228</v>
      </c>
      <c r="E101" s="8">
        <f>'raw data'!E108</f>
        <v>-0.1090614</v>
      </c>
      <c r="F101" s="8">
        <f>'raw data'!F108</f>
        <v>0.9814563</v>
      </c>
      <c r="G101" s="8">
        <f>'raw data'!G108</f>
        <v>-0.1091594</v>
      </c>
      <c r="H101" s="8">
        <f>'raw data'!H108</f>
        <v>0.01880218</v>
      </c>
      <c r="I101" s="8">
        <f>'raw data'!I108</f>
        <v>0.08780142</v>
      </c>
      <c r="J101" s="12">
        <f t="shared" si="18"/>
        <v>-20.943615174986974</v>
      </c>
      <c r="K101" s="10">
        <f t="shared" si="19"/>
        <v>77.92898538892885</v>
      </c>
      <c r="L101" s="12">
        <f t="shared" si="20"/>
        <v>-0.10607854965449413</v>
      </c>
      <c r="M101" s="10">
        <f t="shared" si="21"/>
        <v>-6.338461112918699</v>
      </c>
      <c r="N101" s="12">
        <f t="shared" si="22"/>
        <v>-0.10918668650883961</v>
      </c>
      <c r="O101" s="10">
        <f t="shared" si="23"/>
        <v>-6.346460007248502</v>
      </c>
      <c r="P101" s="12">
        <f t="shared" si="24"/>
        <v>-20.935242756723245</v>
      </c>
      <c r="Q101" s="10">
        <f t="shared" si="25"/>
        <v>77.91298589444301</v>
      </c>
      <c r="R101" s="8">
        <f t="shared" si="26"/>
        <v>0.08970553512281057</v>
      </c>
      <c r="S101" s="11">
        <f t="shared" si="27"/>
        <v>77.92898538892885</v>
      </c>
      <c r="T101" s="8">
        <f t="shared" si="28"/>
        <v>0.9878615285402099</v>
      </c>
      <c r="U101" s="11">
        <f t="shared" si="29"/>
        <v>-6.338461112918699</v>
      </c>
      <c r="V101" s="8">
        <f t="shared" si="30"/>
        <v>0.9875080978999867</v>
      </c>
      <c r="W101" s="11">
        <f t="shared" si="31"/>
        <v>-6.346460007248502</v>
      </c>
      <c r="X101" s="8">
        <f t="shared" si="32"/>
        <v>0.08979204489691055</v>
      </c>
      <c r="Y101" s="11">
        <f t="shared" si="33"/>
        <v>77.91298589444301</v>
      </c>
      <c r="AA101" s="10">
        <f t="shared" si="34"/>
        <v>1.197091245929773</v>
      </c>
      <c r="AB101" s="10">
        <f t="shared" si="35"/>
        <v>1.1973000661958415</v>
      </c>
    </row>
    <row r="102" spans="1:28" ht="12" customHeight="1">
      <c r="A102" s="27">
        <f>'raw data'!A109*0.000001</f>
        <v>286.379768</v>
      </c>
      <c r="B102" s="8">
        <f>'raw data'!B109</f>
        <v>0.01953836</v>
      </c>
      <c r="C102" s="8">
        <f>'raw data'!C109</f>
        <v>0.09107224</v>
      </c>
      <c r="D102" s="8">
        <f>'raw data'!D109</f>
        <v>0.9804863</v>
      </c>
      <c r="E102" s="8">
        <f>'raw data'!E109</f>
        <v>-0.1128971</v>
      </c>
      <c r="F102" s="8">
        <f>'raw data'!F109</f>
        <v>0.980094</v>
      </c>
      <c r="G102" s="8">
        <f>'raw data'!G109</f>
        <v>-0.113286</v>
      </c>
      <c r="H102" s="8">
        <f>'raw data'!H109</f>
        <v>0.01984927</v>
      </c>
      <c r="I102" s="8">
        <f>'raw data'!I109</f>
        <v>0.09082761</v>
      </c>
      <c r="J102" s="12">
        <f t="shared" si="18"/>
        <v>-20.616854418571453</v>
      </c>
      <c r="K102" s="10">
        <f t="shared" si="19"/>
        <v>77.89148121041966</v>
      </c>
      <c r="L102" s="12">
        <f t="shared" si="20"/>
        <v>-0.11396840222847957</v>
      </c>
      <c r="M102" s="10">
        <f t="shared" si="21"/>
        <v>-6.568338331993418</v>
      </c>
      <c r="N102" s="12">
        <f t="shared" si="22"/>
        <v>-0.11700642130804681</v>
      </c>
      <c r="O102" s="10">
        <f t="shared" si="23"/>
        <v>-6.593380600884517</v>
      </c>
      <c r="P102" s="12">
        <f t="shared" si="24"/>
        <v>-20.633029144848983</v>
      </c>
      <c r="Q102" s="10">
        <f t="shared" si="25"/>
        <v>77.67251381396098</v>
      </c>
      <c r="R102" s="8">
        <f t="shared" si="26"/>
        <v>0.09314451358028127</v>
      </c>
      <c r="S102" s="11">
        <f t="shared" si="27"/>
        <v>77.89148121041966</v>
      </c>
      <c r="T102" s="8">
        <f t="shared" si="28"/>
        <v>0.9869646091304896</v>
      </c>
      <c r="U102" s="11">
        <f t="shared" si="29"/>
        <v>-6.568338331993418</v>
      </c>
      <c r="V102" s="8">
        <f t="shared" si="30"/>
        <v>0.9866194639434193</v>
      </c>
      <c r="W102" s="11">
        <f t="shared" si="31"/>
        <v>-6.593380600884517</v>
      </c>
      <c r="X102" s="8">
        <f t="shared" si="32"/>
        <v>0.09297122274039962</v>
      </c>
      <c r="Y102" s="11">
        <f t="shared" si="33"/>
        <v>77.67251381396098</v>
      </c>
      <c r="AA102" s="10">
        <f t="shared" si="34"/>
        <v>1.2054230579736964</v>
      </c>
      <c r="AB102" s="10">
        <f t="shared" si="35"/>
        <v>1.2050017046235135</v>
      </c>
    </row>
    <row r="103" spans="1:28" ht="12" customHeight="1">
      <c r="A103" s="27">
        <f>'raw data'!A110*0.000001</f>
        <v>297.336666</v>
      </c>
      <c r="B103" s="8">
        <f>'raw data'!B110</f>
        <v>0.01994124</v>
      </c>
      <c r="C103" s="8">
        <f>'raw data'!C110</f>
        <v>0.0940483</v>
      </c>
      <c r="D103" s="8">
        <f>'raw data'!D110</f>
        <v>0.9795848</v>
      </c>
      <c r="E103" s="8">
        <f>'raw data'!E110</f>
        <v>-0.1167616</v>
      </c>
      <c r="F103" s="8">
        <f>'raw data'!F110</f>
        <v>0.9791499</v>
      </c>
      <c r="G103" s="8">
        <f>'raw data'!G110</f>
        <v>-0.1172457</v>
      </c>
      <c r="H103" s="8">
        <f>'raw data'!H110</f>
        <v>0.0208171</v>
      </c>
      <c r="I103" s="8">
        <f>'raw data'!I110</f>
        <v>0.09404269</v>
      </c>
      <c r="J103" s="12">
        <f t="shared" si="18"/>
        <v>-20.34199461599775</v>
      </c>
      <c r="K103" s="10">
        <f t="shared" si="19"/>
        <v>78.02876436432808</v>
      </c>
      <c r="L103" s="12">
        <f t="shared" si="20"/>
        <v>-0.11789130211429744</v>
      </c>
      <c r="M103" s="10">
        <f t="shared" si="21"/>
        <v>-6.79730014340702</v>
      </c>
      <c r="N103" s="12">
        <f t="shared" si="22"/>
        <v>-0.12118838914712311</v>
      </c>
      <c r="O103" s="10">
        <f t="shared" si="23"/>
        <v>-6.828219692129941</v>
      </c>
      <c r="P103" s="12">
        <f t="shared" si="24"/>
        <v>-20.32574692096755</v>
      </c>
      <c r="Q103" s="10">
        <f t="shared" si="25"/>
        <v>77.51838805486332</v>
      </c>
      <c r="R103" s="8">
        <f t="shared" si="26"/>
        <v>0.09613914803880676</v>
      </c>
      <c r="S103" s="11">
        <f t="shared" si="27"/>
        <v>78.02876436432808</v>
      </c>
      <c r="T103" s="8">
        <f t="shared" si="28"/>
        <v>0.9865189565465025</v>
      </c>
      <c r="U103" s="11">
        <f t="shared" si="29"/>
        <v>-6.79730014340702</v>
      </c>
      <c r="V103" s="8">
        <f t="shared" si="30"/>
        <v>0.9861445537234894</v>
      </c>
      <c r="W103" s="11">
        <f t="shared" si="31"/>
        <v>-6.828219692129941</v>
      </c>
      <c r="X103" s="8">
        <f t="shared" si="32"/>
        <v>0.0963191527934403</v>
      </c>
      <c r="Y103" s="11">
        <f t="shared" si="33"/>
        <v>77.51838805486332</v>
      </c>
      <c r="AA103" s="10">
        <f t="shared" si="34"/>
        <v>1.212729974597759</v>
      </c>
      <c r="AB103" s="10">
        <f t="shared" si="35"/>
        <v>1.2131707296689538</v>
      </c>
    </row>
    <row r="104" spans="1:28" ht="12" customHeight="1">
      <c r="A104" s="27">
        <f>'raw data'!A111*0.000001</f>
        <v>308.293564</v>
      </c>
      <c r="B104" s="8">
        <f>'raw data'!B111</f>
        <v>0.02074506</v>
      </c>
      <c r="C104" s="8">
        <f>'raw data'!C111</f>
        <v>0.09783311</v>
      </c>
      <c r="D104" s="8">
        <f>'raw data'!D111</f>
        <v>0.9790032</v>
      </c>
      <c r="E104" s="8">
        <f>'raw data'!E111</f>
        <v>-0.1211242</v>
      </c>
      <c r="F104" s="8">
        <f>'raw data'!F111</f>
        <v>0.979028</v>
      </c>
      <c r="G104" s="8">
        <f>'raw data'!G111</f>
        <v>-0.1209332</v>
      </c>
      <c r="H104" s="8">
        <f>'raw data'!H111</f>
        <v>0.02163543</v>
      </c>
      <c r="I104" s="8">
        <f>'raw data'!I111</f>
        <v>0.09754336</v>
      </c>
      <c r="J104" s="12">
        <f t="shared" si="18"/>
        <v>-19.999272649498387</v>
      </c>
      <c r="K104" s="10">
        <f t="shared" si="19"/>
        <v>78.02802483130316</v>
      </c>
      <c r="L104" s="12">
        <f t="shared" si="20"/>
        <v>-0.1183434352363036</v>
      </c>
      <c r="M104" s="10">
        <f t="shared" si="21"/>
        <v>-7.052905607092013</v>
      </c>
      <c r="N104" s="12">
        <f t="shared" si="22"/>
        <v>-0.11833305356866092</v>
      </c>
      <c r="O104" s="10">
        <f t="shared" si="23"/>
        <v>-7.041719082463745</v>
      </c>
      <c r="P104" s="12">
        <f t="shared" si="24"/>
        <v>-20.00747677014717</v>
      </c>
      <c r="Q104" s="10">
        <f t="shared" si="25"/>
        <v>77.49407238356362</v>
      </c>
      <c r="R104" s="8">
        <f t="shared" si="26"/>
        <v>0.10000837428273544</v>
      </c>
      <c r="S104" s="11">
        <f t="shared" si="27"/>
        <v>78.02802483130316</v>
      </c>
      <c r="T104" s="8">
        <f t="shared" si="28"/>
        <v>0.9864676058725294</v>
      </c>
      <c r="U104" s="11">
        <f t="shared" si="29"/>
        <v>-7.052905607092013</v>
      </c>
      <c r="V104" s="8">
        <f t="shared" si="30"/>
        <v>0.9864687849325188</v>
      </c>
      <c r="W104" s="11">
        <f t="shared" si="31"/>
        <v>-7.041719082463745</v>
      </c>
      <c r="X104" s="8">
        <f t="shared" si="32"/>
        <v>0.09991395754034818</v>
      </c>
      <c r="Y104" s="11">
        <f t="shared" si="33"/>
        <v>77.49407238356362</v>
      </c>
      <c r="AA104" s="10">
        <f t="shared" si="34"/>
        <v>1.2222428996559427</v>
      </c>
      <c r="AB104" s="10">
        <f t="shared" si="35"/>
        <v>1.222009792013472</v>
      </c>
    </row>
    <row r="105" spans="1:28" ht="12" customHeight="1">
      <c r="A105" s="27">
        <f>'raw data'!A112*0.000001</f>
        <v>319.25046299999997</v>
      </c>
      <c r="B105" s="8">
        <f>'raw data'!B112</f>
        <v>0.02209024</v>
      </c>
      <c r="C105" s="8">
        <f>'raw data'!C112</f>
        <v>0.1002983</v>
      </c>
      <c r="D105" s="8">
        <f>'raw data'!D112</f>
        <v>0.9778764</v>
      </c>
      <c r="E105" s="8">
        <f>'raw data'!E112</f>
        <v>-0.1250663</v>
      </c>
      <c r="F105" s="8">
        <f>'raw data'!F112</f>
        <v>0.9772934</v>
      </c>
      <c r="G105" s="8">
        <f>'raw data'!G112</f>
        <v>-0.1251529</v>
      </c>
      <c r="H105" s="8">
        <f>'raw data'!H112</f>
        <v>0.02298615</v>
      </c>
      <c r="I105" s="8">
        <f>'raw data'!I112</f>
        <v>0.1005995</v>
      </c>
      <c r="J105" s="12">
        <f t="shared" si="18"/>
        <v>-19.768410910448967</v>
      </c>
      <c r="K105" s="10">
        <f t="shared" si="19"/>
        <v>77.5791704506896</v>
      </c>
      <c r="L105" s="12">
        <f t="shared" si="20"/>
        <v>-0.12385642142172117</v>
      </c>
      <c r="M105" s="10">
        <f t="shared" si="21"/>
        <v>-7.288323145320851</v>
      </c>
      <c r="N105" s="12">
        <f t="shared" si="22"/>
        <v>-0.1288560467651313</v>
      </c>
      <c r="O105" s="10">
        <f t="shared" si="23"/>
        <v>-7.297619405460546</v>
      </c>
      <c r="P105" s="12">
        <f t="shared" si="24"/>
        <v>-19.727065690125215</v>
      </c>
      <c r="Q105" s="10">
        <f t="shared" si="25"/>
        <v>77.12934023448192</v>
      </c>
      <c r="R105" s="8">
        <f t="shared" si="26"/>
        <v>0.10270213087442538</v>
      </c>
      <c r="S105" s="11">
        <f t="shared" si="27"/>
        <v>77.5791704506896</v>
      </c>
      <c r="T105" s="8">
        <f t="shared" si="28"/>
        <v>0.9858416876317667</v>
      </c>
      <c r="U105" s="11">
        <f t="shared" si="29"/>
        <v>-7.288323145320851</v>
      </c>
      <c r="V105" s="8">
        <f t="shared" si="30"/>
        <v>0.9852743973441968</v>
      </c>
      <c r="W105" s="11">
        <f t="shared" si="31"/>
        <v>-7.297619405460546</v>
      </c>
      <c r="X105" s="8">
        <f t="shared" si="32"/>
        <v>0.10319216293921016</v>
      </c>
      <c r="Y105" s="11">
        <f t="shared" si="33"/>
        <v>77.12934023448192</v>
      </c>
      <c r="AA105" s="10">
        <f t="shared" si="34"/>
        <v>1.2289142422114734</v>
      </c>
      <c r="AB105" s="10">
        <f t="shared" si="35"/>
        <v>1.2301321613723035</v>
      </c>
    </row>
    <row r="106" spans="1:28" ht="12" customHeight="1">
      <c r="A106" s="27">
        <f>'raw data'!A113*0.000001</f>
        <v>330.207361</v>
      </c>
      <c r="B106" s="8">
        <f>'raw data'!B113</f>
        <v>0.02285768</v>
      </c>
      <c r="C106" s="8">
        <f>'raw data'!C113</f>
        <v>0.1036974</v>
      </c>
      <c r="D106" s="8">
        <f>'raw data'!D113</f>
        <v>0.9767366</v>
      </c>
      <c r="E106" s="8">
        <f>'raw data'!E113</f>
        <v>-0.1292481</v>
      </c>
      <c r="F106" s="8">
        <f>'raw data'!F113</f>
        <v>0.9766799</v>
      </c>
      <c r="G106" s="8">
        <f>'raw data'!G113</f>
        <v>-0.1296153</v>
      </c>
      <c r="H106" s="8">
        <f>'raw data'!H113</f>
        <v>0.02388467</v>
      </c>
      <c r="I106" s="8">
        <f>'raw data'!I113</f>
        <v>0.1037867</v>
      </c>
      <c r="J106" s="12">
        <f t="shared" si="18"/>
        <v>-19.47859403037964</v>
      </c>
      <c r="K106" s="10">
        <f t="shared" si="19"/>
        <v>77.56926183787</v>
      </c>
      <c r="L106" s="12">
        <f t="shared" si="20"/>
        <v>-0.1290626527555717</v>
      </c>
      <c r="M106" s="10">
        <f t="shared" si="21"/>
        <v>-7.537954189712909</v>
      </c>
      <c r="N106" s="12">
        <f t="shared" si="22"/>
        <v>-0.1291329124816379</v>
      </c>
      <c r="O106" s="10">
        <f t="shared" si="23"/>
        <v>-7.559556338311067</v>
      </c>
      <c r="P106" s="12">
        <f t="shared" si="24"/>
        <v>-19.45304362361047</v>
      </c>
      <c r="Q106" s="10">
        <f t="shared" si="25"/>
        <v>77.040037348817</v>
      </c>
      <c r="R106" s="8">
        <f t="shared" si="26"/>
        <v>0.106186742589376</v>
      </c>
      <c r="S106" s="11">
        <f t="shared" si="27"/>
        <v>77.56926183787</v>
      </c>
      <c r="T106" s="8">
        <f t="shared" si="28"/>
        <v>0.9852509614982214</v>
      </c>
      <c r="U106" s="11">
        <f t="shared" si="29"/>
        <v>-7.537954189712909</v>
      </c>
      <c r="V106" s="8">
        <f t="shared" si="30"/>
        <v>0.9852429918847939</v>
      </c>
      <c r="W106" s="11">
        <f t="shared" si="31"/>
        <v>-7.559556338311067</v>
      </c>
      <c r="X106" s="8">
        <f t="shared" si="32"/>
        <v>0.10649956130378611</v>
      </c>
      <c r="Y106" s="11">
        <f t="shared" si="33"/>
        <v>77.040037348817</v>
      </c>
      <c r="AA106" s="10">
        <f t="shared" si="34"/>
        <v>1.237603865704563</v>
      </c>
      <c r="AB106" s="10">
        <f t="shared" si="35"/>
        <v>1.2383872613631597</v>
      </c>
    </row>
    <row r="107" spans="1:28" ht="12" customHeight="1">
      <c r="A107" s="27">
        <f>'raw data'!A114*0.000001</f>
        <v>341.16425899999996</v>
      </c>
      <c r="B107" s="8">
        <f>'raw data'!B114</f>
        <v>0.0244026</v>
      </c>
      <c r="C107" s="8">
        <f>'raw data'!C114</f>
        <v>0.1067455</v>
      </c>
      <c r="D107" s="8">
        <f>'raw data'!D114</f>
        <v>0.9757354</v>
      </c>
      <c r="E107" s="8">
        <f>'raw data'!E114</f>
        <v>-0.1331534</v>
      </c>
      <c r="F107" s="8">
        <f>'raw data'!F114</f>
        <v>0.9750306</v>
      </c>
      <c r="G107" s="8">
        <f>'raw data'!G114</f>
        <v>-0.133163</v>
      </c>
      <c r="H107" s="8">
        <f>'raw data'!H114</f>
        <v>0.0249847</v>
      </c>
      <c r="I107" s="8">
        <f>'raw data'!I114</f>
        <v>0.1068869</v>
      </c>
      <c r="J107" s="12">
        <f t="shared" si="18"/>
        <v>-19.211776056327714</v>
      </c>
      <c r="K107" s="10">
        <f t="shared" si="19"/>
        <v>77.12314751591514</v>
      </c>
      <c r="L107" s="12">
        <f t="shared" si="20"/>
        <v>-0.13322567685780012</v>
      </c>
      <c r="M107" s="10">
        <f t="shared" si="21"/>
        <v>-7.770848524527472</v>
      </c>
      <c r="N107" s="12">
        <f t="shared" si="22"/>
        <v>-0.13937570483260792</v>
      </c>
      <c r="O107" s="10">
        <f t="shared" si="23"/>
        <v>-7.77695076795257</v>
      </c>
      <c r="P107" s="12">
        <f t="shared" si="24"/>
        <v>-19.190473871335577</v>
      </c>
      <c r="Q107" s="10">
        <f t="shared" si="25"/>
        <v>76.84339656580191</v>
      </c>
      <c r="R107" s="8">
        <f t="shared" si="26"/>
        <v>0.10949926327153986</v>
      </c>
      <c r="S107" s="11">
        <f t="shared" si="27"/>
        <v>77.12314751591514</v>
      </c>
      <c r="T107" s="8">
        <f t="shared" si="28"/>
        <v>0.9847788577872293</v>
      </c>
      <c r="U107" s="11">
        <f t="shared" si="29"/>
        <v>-7.770848524527472</v>
      </c>
      <c r="V107" s="8">
        <f t="shared" si="30"/>
        <v>0.9840818337442063</v>
      </c>
      <c r="W107" s="11">
        <f t="shared" si="31"/>
        <v>-7.77695076795257</v>
      </c>
      <c r="X107" s="8">
        <f t="shared" si="32"/>
        <v>0.10976814030355074</v>
      </c>
      <c r="Y107" s="11">
        <f t="shared" si="33"/>
        <v>76.84339656580191</v>
      </c>
      <c r="AA107" s="10">
        <f t="shared" si="34"/>
        <v>1.2459273951278707</v>
      </c>
      <c r="AB107" s="10">
        <f t="shared" si="35"/>
        <v>1.246605733344523</v>
      </c>
    </row>
    <row r="108" spans="1:28" ht="12" customHeight="1">
      <c r="A108" s="27">
        <f>'raw data'!A115*0.000001</f>
        <v>352.121157</v>
      </c>
      <c r="B108" s="8">
        <f>'raw data'!B115</f>
        <v>0.02519041</v>
      </c>
      <c r="C108" s="8">
        <f>'raw data'!C115</f>
        <v>0.1098166</v>
      </c>
      <c r="D108" s="8">
        <f>'raw data'!D115</f>
        <v>0.9742837</v>
      </c>
      <c r="E108" s="8">
        <f>'raw data'!E115</f>
        <v>-0.1375288</v>
      </c>
      <c r="F108" s="8">
        <f>'raw data'!F115</f>
        <v>0.9743321</v>
      </c>
      <c r="G108" s="8">
        <f>'raw data'!G115</f>
        <v>-0.1381873</v>
      </c>
      <c r="H108" s="8">
        <f>'raw data'!H115</f>
        <v>0.02597951</v>
      </c>
      <c r="I108" s="8">
        <f>'raw data'!I115</f>
        <v>0.1100525</v>
      </c>
      <c r="J108" s="12">
        <f t="shared" si="18"/>
        <v>-18.963932132618552</v>
      </c>
      <c r="K108" s="10">
        <f t="shared" si="19"/>
        <v>77.08064246089474</v>
      </c>
      <c r="L108" s="12">
        <f t="shared" si="20"/>
        <v>-0.14060535635811724</v>
      </c>
      <c r="M108" s="10">
        <f t="shared" si="21"/>
        <v>-8.03472277344059</v>
      </c>
      <c r="N108" s="12">
        <f t="shared" si="22"/>
        <v>-0.1393680116915028</v>
      </c>
      <c r="O108" s="10">
        <f t="shared" si="23"/>
        <v>-8.072292073531171</v>
      </c>
      <c r="P108" s="12">
        <f t="shared" si="24"/>
        <v>-18.93248734934106</v>
      </c>
      <c r="Q108" s="10">
        <f t="shared" si="25"/>
        <v>76.71765248155491</v>
      </c>
      <c r="R108" s="8">
        <f t="shared" si="26"/>
        <v>0.11266872854314146</v>
      </c>
      <c r="S108" s="11">
        <f t="shared" si="27"/>
        <v>77.08064246089474</v>
      </c>
      <c r="T108" s="8">
        <f t="shared" si="28"/>
        <v>0.9839425282581955</v>
      </c>
      <c r="U108" s="11">
        <f t="shared" si="29"/>
        <v>-8.03472277344059</v>
      </c>
      <c r="V108" s="8">
        <f t="shared" si="30"/>
        <v>0.9840827053513846</v>
      </c>
      <c r="W108" s="11">
        <f t="shared" si="31"/>
        <v>-8.072292073531171</v>
      </c>
      <c r="X108" s="8">
        <f t="shared" si="32"/>
        <v>0.11307735271083286</v>
      </c>
      <c r="Y108" s="11">
        <f t="shared" si="33"/>
        <v>76.71765248155491</v>
      </c>
      <c r="AA108" s="10">
        <f t="shared" si="34"/>
        <v>1.2539496401567298</v>
      </c>
      <c r="AB108" s="10">
        <f t="shared" si="35"/>
        <v>1.2549880827971818</v>
      </c>
    </row>
    <row r="109" spans="1:28" ht="12" customHeight="1">
      <c r="A109" s="27">
        <f>'raw data'!A116*0.000001</f>
        <v>363.078055</v>
      </c>
      <c r="B109" s="8">
        <f>'raw data'!B116</f>
        <v>0.02628471</v>
      </c>
      <c r="C109" s="8">
        <f>'raw data'!C116</f>
        <v>0.1130171</v>
      </c>
      <c r="D109" s="8">
        <f>'raw data'!D116</f>
        <v>0.9733897</v>
      </c>
      <c r="E109" s="8">
        <f>'raw data'!E116</f>
        <v>-0.1414894</v>
      </c>
      <c r="F109" s="8">
        <f>'raw data'!F116</f>
        <v>0.9728239</v>
      </c>
      <c r="G109" s="8">
        <f>'raw data'!G116</f>
        <v>-0.141746</v>
      </c>
      <c r="H109" s="8">
        <f>'raw data'!H116</f>
        <v>0.02744668</v>
      </c>
      <c r="I109" s="8">
        <f>'raw data'!I116</f>
        <v>0.1132983</v>
      </c>
      <c r="J109" s="12">
        <f t="shared" si="18"/>
        <v>-18.708339329674956</v>
      </c>
      <c r="K109" s="10">
        <f t="shared" si="19"/>
        <v>76.90730687685698</v>
      </c>
      <c r="L109" s="12">
        <f t="shared" si="20"/>
        <v>-0.14345992597199886</v>
      </c>
      <c r="M109" s="10">
        <f t="shared" si="21"/>
        <v>-8.270442279598962</v>
      </c>
      <c r="N109" s="12">
        <f t="shared" si="22"/>
        <v>-0.14807906551206707</v>
      </c>
      <c r="O109" s="10">
        <f t="shared" si="23"/>
        <v>-8.289985005284057</v>
      </c>
      <c r="P109" s="12">
        <f t="shared" si="24"/>
        <v>-18.66786134935638</v>
      </c>
      <c r="Q109" s="10">
        <f t="shared" si="25"/>
        <v>76.38235503382273</v>
      </c>
      <c r="R109" s="8">
        <f t="shared" si="26"/>
        <v>0.11603340412223584</v>
      </c>
      <c r="S109" s="11">
        <f t="shared" si="27"/>
        <v>76.90730687685698</v>
      </c>
      <c r="T109" s="8">
        <f t="shared" si="28"/>
        <v>0.9836192141161385</v>
      </c>
      <c r="U109" s="11">
        <f t="shared" si="29"/>
        <v>-8.270442279598962</v>
      </c>
      <c r="V109" s="8">
        <f t="shared" si="30"/>
        <v>0.9830962663580867</v>
      </c>
      <c r="W109" s="11">
        <f t="shared" si="31"/>
        <v>-8.289985005284057</v>
      </c>
      <c r="X109" s="8">
        <f t="shared" si="32"/>
        <v>0.1165754048927663</v>
      </c>
      <c r="Y109" s="11">
        <f t="shared" si="33"/>
        <v>76.38235503382273</v>
      </c>
      <c r="AA109" s="10">
        <f t="shared" si="34"/>
        <v>1.2625289341550665</v>
      </c>
      <c r="AB109" s="10">
        <f t="shared" si="35"/>
        <v>1.263917046318177</v>
      </c>
    </row>
    <row r="110" spans="1:28" ht="12" customHeight="1">
      <c r="A110" s="27">
        <f>'raw data'!A117*0.000001</f>
        <v>375.837404</v>
      </c>
      <c r="B110" s="8">
        <f>'raw data'!B117</f>
        <v>0.02808074</v>
      </c>
      <c r="C110" s="8">
        <f>'raw data'!C117</f>
        <v>0.1176605</v>
      </c>
      <c r="D110" s="8">
        <f>'raw data'!D117</f>
        <v>0.9723143</v>
      </c>
      <c r="E110" s="8">
        <f>'raw data'!E117</f>
        <v>-0.1463266</v>
      </c>
      <c r="F110" s="8">
        <f>'raw data'!F117</f>
        <v>0.9724352</v>
      </c>
      <c r="G110" s="8">
        <f>'raw data'!G117</f>
        <v>-0.1463587</v>
      </c>
      <c r="H110" s="8">
        <f>'raw data'!H117</f>
        <v>0.02866982</v>
      </c>
      <c r="I110" s="8">
        <f>'raw data'!I117</f>
        <v>0.1172634</v>
      </c>
      <c r="J110" s="12">
        <f t="shared" si="18"/>
        <v>-18.346808374257247</v>
      </c>
      <c r="K110" s="10">
        <f t="shared" si="19"/>
        <v>76.5769365917032</v>
      </c>
      <c r="L110" s="12">
        <f t="shared" si="20"/>
        <v>-0.14660406144630525</v>
      </c>
      <c r="M110" s="10">
        <f t="shared" si="21"/>
        <v>-8.55839485676174</v>
      </c>
      <c r="N110" s="12">
        <f t="shared" si="22"/>
        <v>-0.14550582451524108</v>
      </c>
      <c r="O110" s="10">
        <f t="shared" si="23"/>
        <v>-8.559196014010245</v>
      </c>
      <c r="P110" s="12">
        <f t="shared" si="24"/>
        <v>-18.364610616143732</v>
      </c>
      <c r="Q110" s="10">
        <f t="shared" si="25"/>
        <v>76.26122663993986</v>
      </c>
      <c r="R110" s="8">
        <f t="shared" si="26"/>
        <v>0.1209649586417389</v>
      </c>
      <c r="S110" s="11">
        <f t="shared" si="27"/>
        <v>76.5769365917032</v>
      </c>
      <c r="T110" s="8">
        <f t="shared" si="28"/>
        <v>0.9832632261261732</v>
      </c>
      <c r="U110" s="11">
        <f t="shared" si="29"/>
        <v>-8.55839485676174</v>
      </c>
      <c r="V110" s="8">
        <f t="shared" si="30"/>
        <v>0.9833875570011704</v>
      </c>
      <c r="W110" s="11">
        <f t="shared" si="31"/>
        <v>-8.559196014010245</v>
      </c>
      <c r="X110" s="8">
        <f t="shared" si="32"/>
        <v>0.12071728773623272</v>
      </c>
      <c r="Y110" s="11">
        <f t="shared" si="33"/>
        <v>76.26122663993986</v>
      </c>
      <c r="AA110" s="10">
        <f t="shared" si="34"/>
        <v>1.275222153726266</v>
      </c>
      <c r="AB110" s="10">
        <f t="shared" si="35"/>
        <v>1.2745812832494765</v>
      </c>
    </row>
    <row r="111" spans="1:28" ht="12" customHeight="1">
      <c r="A111" s="27">
        <f>'raw data'!A118*0.000001</f>
        <v>391.06229099999996</v>
      </c>
      <c r="B111" s="8">
        <f>'raw data'!B118</f>
        <v>0.0291247</v>
      </c>
      <c r="C111" s="8">
        <f>'raw data'!C118</f>
        <v>0.1212304</v>
      </c>
      <c r="D111" s="8">
        <f>'raw data'!D118</f>
        <v>0.9704706</v>
      </c>
      <c r="E111" s="8">
        <f>'raw data'!E118</f>
        <v>-0.1514368</v>
      </c>
      <c r="F111" s="8">
        <f>'raw data'!F118</f>
        <v>0.9701282</v>
      </c>
      <c r="G111" s="8">
        <f>'raw data'!G118</f>
        <v>-0.1511762</v>
      </c>
      <c r="H111" s="8">
        <f>'raw data'!H118</f>
        <v>0.03033494</v>
      </c>
      <c r="I111" s="8">
        <f>'raw data'!I118</f>
        <v>0.1217473</v>
      </c>
      <c r="J111" s="12">
        <f t="shared" si="18"/>
        <v>-18.08407652269391</v>
      </c>
      <c r="K111" s="10">
        <f t="shared" si="19"/>
        <v>76.4911274214224</v>
      </c>
      <c r="L111" s="12">
        <f t="shared" si="20"/>
        <v>-0.15586882927112933</v>
      </c>
      <c r="M111" s="10">
        <f t="shared" si="21"/>
        <v>-8.869176668586455</v>
      </c>
      <c r="N111" s="12">
        <f t="shared" si="22"/>
        <v>-0.15921629030102397</v>
      </c>
      <c r="O111" s="10">
        <f t="shared" si="23"/>
        <v>-8.857231652090212</v>
      </c>
      <c r="P111" s="12">
        <f t="shared" si="24"/>
        <v>-18.029231629484958</v>
      </c>
      <c r="Q111" s="10">
        <f t="shared" si="25"/>
        <v>76.00889325651156</v>
      </c>
      <c r="R111" s="8">
        <f t="shared" si="26"/>
        <v>0.12467982208140177</v>
      </c>
      <c r="S111" s="11">
        <f t="shared" si="27"/>
        <v>76.4911274214224</v>
      </c>
      <c r="T111" s="8">
        <f t="shared" si="28"/>
        <v>0.9822149916686265</v>
      </c>
      <c r="U111" s="11">
        <f t="shared" si="29"/>
        <v>-8.869176668586455</v>
      </c>
      <c r="V111" s="8">
        <f t="shared" si="30"/>
        <v>0.9818365280848335</v>
      </c>
      <c r="W111" s="11">
        <f t="shared" si="31"/>
        <v>-8.857231652090212</v>
      </c>
      <c r="X111" s="8">
        <f t="shared" si="32"/>
        <v>0.12546957257476254</v>
      </c>
      <c r="Y111" s="11">
        <f t="shared" si="33"/>
        <v>76.00889325651156</v>
      </c>
      <c r="AA111" s="10">
        <f t="shared" si="34"/>
        <v>1.2848782085153683</v>
      </c>
      <c r="AB111" s="10">
        <f t="shared" si="35"/>
        <v>1.2869415829113362</v>
      </c>
    </row>
    <row r="112" spans="1:28" ht="12" customHeight="1">
      <c r="A112" s="27">
        <f>'raw data'!A119*0.000001</f>
        <v>406.287178</v>
      </c>
      <c r="B112" s="8">
        <f>'raw data'!B119</f>
        <v>0.03158909</v>
      </c>
      <c r="C112" s="8">
        <f>'raw data'!C119</f>
        <v>0.1262487</v>
      </c>
      <c r="D112" s="8">
        <f>'raw data'!D119</f>
        <v>0.9687402</v>
      </c>
      <c r="E112" s="8">
        <f>'raw data'!E119</f>
        <v>-0.1574891</v>
      </c>
      <c r="F112" s="8">
        <f>'raw data'!F119</f>
        <v>0.9688442</v>
      </c>
      <c r="G112" s="8">
        <f>'raw data'!G119</f>
        <v>-0.158166</v>
      </c>
      <c r="H112" s="8">
        <f>'raw data'!H119</f>
        <v>0.0319458</v>
      </c>
      <c r="I112" s="8">
        <f>'raw data'!I119</f>
        <v>0.1259057</v>
      </c>
      <c r="J112" s="12">
        <f t="shared" si="18"/>
        <v>-17.711736447080078</v>
      </c>
      <c r="K112" s="10">
        <f t="shared" si="19"/>
        <v>75.95226072749466</v>
      </c>
      <c r="L112" s="12">
        <f t="shared" si="20"/>
        <v>-0.16256297092980446</v>
      </c>
      <c r="M112" s="10">
        <f t="shared" si="21"/>
        <v>-9.23385167136308</v>
      </c>
      <c r="N112" s="12">
        <f t="shared" si="22"/>
        <v>-0.1606915177153068</v>
      </c>
      <c r="O112" s="10">
        <f t="shared" si="23"/>
        <v>-9.271873393605738</v>
      </c>
      <c r="P112" s="12">
        <f t="shared" si="24"/>
        <v>-17.72813370775333</v>
      </c>
      <c r="Q112" s="10">
        <f t="shared" si="25"/>
        <v>75.76290012381587</v>
      </c>
      <c r="R112" s="8">
        <f t="shared" si="26"/>
        <v>0.13014071176506642</v>
      </c>
      <c r="S112" s="11">
        <f t="shared" si="27"/>
        <v>75.95226072749466</v>
      </c>
      <c r="T112" s="8">
        <f t="shared" si="28"/>
        <v>0.9814582985103596</v>
      </c>
      <c r="U112" s="11">
        <f t="shared" si="29"/>
        <v>-9.23385167136308</v>
      </c>
      <c r="V112" s="8">
        <f t="shared" si="30"/>
        <v>0.9816697853298939</v>
      </c>
      <c r="W112" s="11">
        <f t="shared" si="31"/>
        <v>-9.271873393605738</v>
      </c>
      <c r="X112" s="8">
        <f t="shared" si="32"/>
        <v>0.1298952633090599</v>
      </c>
      <c r="Y112" s="11">
        <f t="shared" si="33"/>
        <v>75.76290012381587</v>
      </c>
      <c r="AA112" s="10">
        <f t="shared" si="34"/>
        <v>1.2992224455730998</v>
      </c>
      <c r="AB112" s="10">
        <f t="shared" si="35"/>
        <v>1.2985738562993216</v>
      </c>
    </row>
    <row r="113" spans="1:28" ht="12" customHeight="1">
      <c r="A113" s="27">
        <f>'raw data'!A120*0.000001</f>
        <v>421.51206399999995</v>
      </c>
      <c r="B113" s="8">
        <f>'raw data'!B120</f>
        <v>0.0329254</v>
      </c>
      <c r="C113" s="8">
        <f>'raw data'!C120</f>
        <v>0.1300704</v>
      </c>
      <c r="D113" s="8">
        <f>'raw data'!D120</f>
        <v>0.9674897</v>
      </c>
      <c r="E113" s="8">
        <f>'raw data'!E120</f>
        <v>-0.1633995</v>
      </c>
      <c r="F113" s="8">
        <f>'raw data'!F120</f>
        <v>0.9678049</v>
      </c>
      <c r="G113" s="8">
        <f>'raw data'!G120</f>
        <v>-0.1633158</v>
      </c>
      <c r="H113" s="8">
        <f>'raw data'!H120</f>
        <v>0.03385326</v>
      </c>
      <c r="I113" s="8">
        <f>'raw data'!I120</f>
        <v>0.1303384</v>
      </c>
      <c r="J113" s="12">
        <f t="shared" si="18"/>
        <v>-17.446698118422688</v>
      </c>
      <c r="K113" s="10">
        <f t="shared" si="19"/>
        <v>75.79481325282833</v>
      </c>
      <c r="L113" s="12">
        <f t="shared" si="20"/>
        <v>-0.16492916142037994</v>
      </c>
      <c r="M113" s="10">
        <f t="shared" si="21"/>
        <v>-9.586231527363914</v>
      </c>
      <c r="N113" s="12">
        <f t="shared" si="22"/>
        <v>-0.16230155604796123</v>
      </c>
      <c r="O113" s="10">
        <f t="shared" si="23"/>
        <v>-9.578349419197489</v>
      </c>
      <c r="P113" s="12">
        <f t="shared" si="24"/>
        <v>-17.4150299436902</v>
      </c>
      <c r="Q113" s="10">
        <f t="shared" si="25"/>
        <v>75.44008260220652</v>
      </c>
      <c r="R113" s="8">
        <f t="shared" si="26"/>
        <v>0.1341729887917833</v>
      </c>
      <c r="S113" s="11">
        <f t="shared" si="27"/>
        <v>75.79481325282833</v>
      </c>
      <c r="T113" s="8">
        <f t="shared" si="28"/>
        <v>0.9811909682657806</v>
      </c>
      <c r="U113" s="11">
        <f t="shared" si="29"/>
        <v>-9.586231527363914</v>
      </c>
      <c r="V113" s="8">
        <f t="shared" si="30"/>
        <v>0.981487837415039</v>
      </c>
      <c r="W113" s="11">
        <f t="shared" si="31"/>
        <v>-9.578349419197489</v>
      </c>
      <c r="X113" s="8">
        <f t="shared" si="32"/>
        <v>0.1346630674208322</v>
      </c>
      <c r="Y113" s="11">
        <f t="shared" si="33"/>
        <v>75.44008260220652</v>
      </c>
      <c r="AA113" s="10">
        <f t="shared" si="34"/>
        <v>1.3099302448523795</v>
      </c>
      <c r="AB113" s="10">
        <f t="shared" si="35"/>
        <v>1.3112384606524632</v>
      </c>
    </row>
    <row r="114" spans="1:28" ht="12" customHeight="1">
      <c r="A114" s="27">
        <f>'raw data'!A121*0.000001</f>
        <v>436.736951</v>
      </c>
      <c r="B114" s="8">
        <f>'raw data'!B121</f>
        <v>0.03466118</v>
      </c>
      <c r="C114" s="8">
        <f>'raw data'!C121</f>
        <v>0.1344642</v>
      </c>
      <c r="D114" s="8">
        <f>'raw data'!D121</f>
        <v>0.9650304</v>
      </c>
      <c r="E114" s="8">
        <f>'raw data'!E121</f>
        <v>-0.1681244</v>
      </c>
      <c r="F114" s="8">
        <f>'raw data'!F121</f>
        <v>0.9650801</v>
      </c>
      <c r="G114" s="8">
        <f>'raw data'!G121</f>
        <v>-0.1685364</v>
      </c>
      <c r="H114" s="8">
        <f>'raw data'!H121</f>
        <v>0.03526687</v>
      </c>
      <c r="I114" s="8">
        <f>'raw data'!I121</f>
        <v>0.1346266</v>
      </c>
      <c r="J114" s="12">
        <f t="shared" si="18"/>
        <v>-17.14847505230078</v>
      </c>
      <c r="K114" s="10">
        <f t="shared" si="19"/>
        <v>75.54539081506245</v>
      </c>
      <c r="L114" s="12">
        <f t="shared" si="20"/>
        <v>-0.17932622502506385</v>
      </c>
      <c r="M114" s="10">
        <f t="shared" si="21"/>
        <v>-9.882692866701504</v>
      </c>
      <c r="N114" s="12">
        <f t="shared" si="22"/>
        <v>-0.17826441027254974</v>
      </c>
      <c r="O114" s="10">
        <f t="shared" si="23"/>
        <v>-9.90593179013052</v>
      </c>
      <c r="P114" s="12">
        <f t="shared" si="24"/>
        <v>-17.12913574399463</v>
      </c>
      <c r="Q114" s="10">
        <f t="shared" si="25"/>
        <v>75.32061095535248</v>
      </c>
      <c r="R114" s="8">
        <f t="shared" si="26"/>
        <v>0.13885970790921462</v>
      </c>
      <c r="S114" s="11">
        <f t="shared" si="27"/>
        <v>75.54539081506245</v>
      </c>
      <c r="T114" s="8">
        <f t="shared" si="28"/>
        <v>0.9795659685797174</v>
      </c>
      <c r="U114" s="11">
        <f t="shared" si="29"/>
        <v>-9.882692866701504</v>
      </c>
      <c r="V114" s="8">
        <f t="shared" si="30"/>
        <v>0.9796857238629999</v>
      </c>
      <c r="W114" s="11">
        <f t="shared" si="31"/>
        <v>-9.90593179013052</v>
      </c>
      <c r="X114" s="8">
        <f t="shared" si="32"/>
        <v>0.13916922629359157</v>
      </c>
      <c r="Y114" s="11">
        <f t="shared" si="33"/>
        <v>75.32061095535248</v>
      </c>
      <c r="AA114" s="10">
        <f t="shared" si="34"/>
        <v>1.3225019411693615</v>
      </c>
      <c r="AB114" s="10">
        <f t="shared" si="35"/>
        <v>1.3233370147639634</v>
      </c>
    </row>
    <row r="115" spans="1:28" ht="12" customHeight="1">
      <c r="A115" s="27">
        <f>'raw data'!A122*0.000001</f>
        <v>451.961837</v>
      </c>
      <c r="B115" s="8">
        <f>'raw data'!B122</f>
        <v>0.03581432</v>
      </c>
      <c r="C115" s="8">
        <f>'raw data'!C122</f>
        <v>0.1391543</v>
      </c>
      <c r="D115" s="8">
        <f>'raw data'!D122</f>
        <v>0.9635831</v>
      </c>
      <c r="E115" s="8">
        <f>'raw data'!E122</f>
        <v>-0.1738499</v>
      </c>
      <c r="F115" s="8">
        <f>'raw data'!F122</f>
        <v>0.963129</v>
      </c>
      <c r="G115" s="8">
        <f>'raw data'!G122</f>
        <v>-0.1736588</v>
      </c>
      <c r="H115" s="8">
        <f>'raw data'!H122</f>
        <v>0.03725748</v>
      </c>
      <c r="I115" s="8">
        <f>'raw data'!I122</f>
        <v>0.1391244</v>
      </c>
      <c r="J115" s="12">
        <f t="shared" si="18"/>
        <v>-16.851517773013025</v>
      </c>
      <c r="K115" s="10">
        <f t="shared" si="19"/>
        <v>75.56695171831315</v>
      </c>
      <c r="L115" s="12">
        <f t="shared" si="20"/>
        <v>-0.18309943847445578</v>
      </c>
      <c r="M115" s="10">
        <f t="shared" si="21"/>
        <v>-10.227294682689628</v>
      </c>
      <c r="N115" s="12">
        <f t="shared" si="22"/>
        <v>-0.18736571432925786</v>
      </c>
      <c r="O115" s="10">
        <f t="shared" si="23"/>
        <v>-10.221004793199375</v>
      </c>
      <c r="P115" s="12">
        <f t="shared" si="24"/>
        <v>-16.83113389918808</v>
      </c>
      <c r="Q115" s="10">
        <f t="shared" si="25"/>
        <v>75.00798896840286</v>
      </c>
      <c r="R115" s="8">
        <f t="shared" si="26"/>
        <v>0.14368919488100837</v>
      </c>
      <c r="S115" s="11">
        <f t="shared" si="27"/>
        <v>75.56695171831315</v>
      </c>
      <c r="T115" s="8">
        <f t="shared" si="28"/>
        <v>0.9791405304324912</v>
      </c>
      <c r="U115" s="11">
        <f t="shared" si="29"/>
        <v>-10.227294682689628</v>
      </c>
      <c r="V115" s="8">
        <f t="shared" si="30"/>
        <v>0.9786597209747829</v>
      </c>
      <c r="W115" s="11">
        <f t="shared" si="31"/>
        <v>-10.221004793199375</v>
      </c>
      <c r="X115" s="8">
        <f t="shared" si="32"/>
        <v>0.14402679782356617</v>
      </c>
      <c r="Y115" s="11">
        <f t="shared" si="33"/>
        <v>75.00798896840286</v>
      </c>
      <c r="AA115" s="10">
        <f t="shared" si="34"/>
        <v>1.335600564706273</v>
      </c>
      <c r="AB115" s="10">
        <f t="shared" si="35"/>
        <v>1.336521744973692</v>
      </c>
    </row>
    <row r="116" spans="1:28" ht="12" customHeight="1">
      <c r="A116" s="27">
        <f>'raw data'!A123*0.000001</f>
        <v>467.18672399999997</v>
      </c>
      <c r="B116" s="8">
        <f>'raw data'!B123</f>
        <v>0.03831056</v>
      </c>
      <c r="C116" s="8">
        <f>'raw data'!C123</f>
        <v>0.1437198</v>
      </c>
      <c r="D116" s="8">
        <f>'raw data'!D123</f>
        <v>0.9620728</v>
      </c>
      <c r="E116" s="8">
        <f>'raw data'!E123</f>
        <v>-0.1794861</v>
      </c>
      <c r="F116" s="8">
        <f>'raw data'!F123</f>
        <v>0.962392</v>
      </c>
      <c r="G116" s="8">
        <f>'raw data'!G123</f>
        <v>-0.1794709</v>
      </c>
      <c r="H116" s="8">
        <f>'raw data'!H123</f>
        <v>0.03926733</v>
      </c>
      <c r="I116" s="8">
        <f>'raw data'!I123</f>
        <v>0.1431683</v>
      </c>
      <c r="J116" s="12">
        <f t="shared" si="18"/>
        <v>-16.55154411772655</v>
      </c>
      <c r="K116" s="10">
        <f t="shared" si="19"/>
        <v>75.07406168417833</v>
      </c>
      <c r="L116" s="12">
        <f t="shared" si="20"/>
        <v>-0.1872546991531192</v>
      </c>
      <c r="M116" s="10">
        <f t="shared" si="21"/>
        <v>-10.567721040641171</v>
      </c>
      <c r="N116" s="12">
        <f t="shared" si="22"/>
        <v>-0.1844949476214171</v>
      </c>
      <c r="O116" s="10">
        <f t="shared" si="23"/>
        <v>-10.563420407113663</v>
      </c>
      <c r="P116" s="12">
        <f t="shared" si="24"/>
        <v>-16.568064336079868</v>
      </c>
      <c r="Q116" s="10">
        <f t="shared" si="25"/>
        <v>74.66243266228683</v>
      </c>
      <c r="R116" s="8">
        <f t="shared" si="26"/>
        <v>0.14873829338658423</v>
      </c>
      <c r="S116" s="11">
        <f t="shared" si="27"/>
        <v>75.07406168417833</v>
      </c>
      <c r="T116" s="8">
        <f t="shared" si="28"/>
        <v>0.9786722293970795</v>
      </c>
      <c r="U116" s="11">
        <f t="shared" si="29"/>
        <v>-10.567721040641171</v>
      </c>
      <c r="V116" s="8">
        <f t="shared" si="30"/>
        <v>0.9789832305054107</v>
      </c>
      <c r="W116" s="11">
        <f t="shared" si="31"/>
        <v>-10.563420407113663</v>
      </c>
      <c r="X116" s="8">
        <f t="shared" si="32"/>
        <v>0.14845566789523026</v>
      </c>
      <c r="Y116" s="11">
        <f t="shared" si="33"/>
        <v>74.66243266228683</v>
      </c>
      <c r="AA116" s="10">
        <f t="shared" si="34"/>
        <v>1.3494537396221227</v>
      </c>
      <c r="AB116" s="10">
        <f t="shared" si="35"/>
        <v>1.3486739616439958</v>
      </c>
    </row>
    <row r="117" spans="1:28" ht="12" customHeight="1">
      <c r="A117" s="27">
        <f>'raw data'!A124*0.000001</f>
        <v>482.411611</v>
      </c>
      <c r="B117" s="8">
        <f>'raw data'!B124</f>
        <v>0.03999813</v>
      </c>
      <c r="C117" s="8">
        <f>'raw data'!C124</f>
        <v>0.1475339</v>
      </c>
      <c r="D117" s="8">
        <f>'raw data'!D124</f>
        <v>0.9592812</v>
      </c>
      <c r="E117" s="8">
        <f>'raw data'!E124</f>
        <v>-0.1851667</v>
      </c>
      <c r="F117" s="8">
        <f>'raw data'!F124</f>
        <v>0.9595579</v>
      </c>
      <c r="G117" s="8">
        <f>'raw data'!G124</f>
        <v>-0.1852873</v>
      </c>
      <c r="H117" s="8">
        <f>'raw data'!H124</f>
        <v>0.0412596</v>
      </c>
      <c r="I117" s="8">
        <f>'raw data'!I124</f>
        <v>0.1478559</v>
      </c>
      <c r="J117" s="12">
        <f t="shared" si="18"/>
        <v>-16.314137308338754</v>
      </c>
      <c r="K117" s="10">
        <f t="shared" si="19"/>
        <v>74.83108687968178</v>
      </c>
      <c r="L117" s="12">
        <f t="shared" si="20"/>
        <v>-0.20220824309599011</v>
      </c>
      <c r="M117" s="10">
        <f t="shared" si="21"/>
        <v>-10.925238048728602</v>
      </c>
      <c r="N117" s="12">
        <f t="shared" si="22"/>
        <v>-0.1995900013775424</v>
      </c>
      <c r="O117" s="10">
        <f t="shared" si="23"/>
        <v>-10.92910581578099</v>
      </c>
      <c r="P117" s="12">
        <f t="shared" si="24"/>
        <v>-16.27756114102994</v>
      </c>
      <c r="Q117" s="10">
        <f t="shared" si="25"/>
        <v>74.40809202548155</v>
      </c>
      <c r="R117" s="8">
        <f t="shared" si="26"/>
        <v>0.15285974634516078</v>
      </c>
      <c r="S117" s="11">
        <f t="shared" si="27"/>
        <v>74.83108687968178</v>
      </c>
      <c r="T117" s="8">
        <f t="shared" si="28"/>
        <v>0.9769888062113762</v>
      </c>
      <c r="U117" s="11">
        <f t="shared" si="29"/>
        <v>-10.925238048728602</v>
      </c>
      <c r="V117" s="8">
        <f t="shared" si="30"/>
        <v>0.9772833504126118</v>
      </c>
      <c r="W117" s="11">
        <f t="shared" si="31"/>
        <v>-10.92910581578099</v>
      </c>
      <c r="X117" s="8">
        <f t="shared" si="32"/>
        <v>0.15350479392178604</v>
      </c>
      <c r="Y117" s="11">
        <f t="shared" si="33"/>
        <v>74.40809202548155</v>
      </c>
      <c r="AA117" s="10">
        <f t="shared" si="34"/>
        <v>1.3608841527378117</v>
      </c>
      <c r="AB117" s="10">
        <f t="shared" si="35"/>
        <v>1.3626831973047289</v>
      </c>
    </row>
    <row r="118" spans="1:28" ht="12" customHeight="1">
      <c r="A118" s="27">
        <f>'raw data'!A125*0.000001</f>
        <v>497.63649699999996</v>
      </c>
      <c r="B118" s="8">
        <f>'raw data'!B125</f>
        <v>0.04215828</v>
      </c>
      <c r="C118" s="8">
        <f>'raw data'!C125</f>
        <v>0.1521185</v>
      </c>
      <c r="D118" s="8">
        <f>'raw data'!D125</f>
        <v>0.9574802</v>
      </c>
      <c r="E118" s="8">
        <f>'raw data'!E125</f>
        <v>-0.1904274</v>
      </c>
      <c r="F118" s="8">
        <f>'raw data'!F125</f>
        <v>0.9572959</v>
      </c>
      <c r="G118" s="8">
        <f>'raw data'!G125</f>
        <v>-0.1903271</v>
      </c>
      <c r="H118" s="8">
        <f>'raw data'!H125</f>
        <v>0.04336831</v>
      </c>
      <c r="I118" s="8">
        <f>'raw data'!I125</f>
        <v>0.152017</v>
      </c>
      <c r="J118" s="12">
        <f t="shared" si="18"/>
        <v>-16.0349799731836</v>
      </c>
      <c r="K118" s="10">
        <f t="shared" si="19"/>
        <v>74.50976335014694</v>
      </c>
      <c r="L118" s="12">
        <f t="shared" si="20"/>
        <v>-0.20893005270320283</v>
      </c>
      <c r="M118" s="10">
        <f t="shared" si="21"/>
        <v>-11.248431219473865</v>
      </c>
      <c r="N118" s="12">
        <f t="shared" si="22"/>
        <v>-0.21071257626642828</v>
      </c>
      <c r="O118" s="10">
        <f t="shared" si="23"/>
        <v>-11.244766813270447</v>
      </c>
      <c r="P118" s="12">
        <f t="shared" si="24"/>
        <v>-16.022341157567183</v>
      </c>
      <c r="Q118" s="10">
        <f t="shared" si="25"/>
        <v>74.07729776573336</v>
      </c>
      <c r="R118" s="8">
        <f t="shared" si="26"/>
        <v>0.15785233167365123</v>
      </c>
      <c r="S118" s="11">
        <f t="shared" si="27"/>
        <v>74.50976335014694</v>
      </c>
      <c r="T118" s="8">
        <f t="shared" si="28"/>
        <v>0.9762330295901691</v>
      </c>
      <c r="U118" s="11">
        <f t="shared" si="29"/>
        <v>-11.248431219473865</v>
      </c>
      <c r="V118" s="8">
        <f t="shared" si="30"/>
        <v>0.9760327070089506</v>
      </c>
      <c r="W118" s="11">
        <f t="shared" si="31"/>
        <v>-11.244766813270447</v>
      </c>
      <c r="X118" s="8">
        <f t="shared" si="32"/>
        <v>0.15808218938658491</v>
      </c>
      <c r="Y118" s="11">
        <f t="shared" si="33"/>
        <v>74.07729776573336</v>
      </c>
      <c r="AA118" s="10">
        <f t="shared" si="34"/>
        <v>1.3748804101954253</v>
      </c>
      <c r="AB118" s="10">
        <f t="shared" si="35"/>
        <v>1.3755287924635005</v>
      </c>
    </row>
    <row r="119" spans="1:28" ht="12" customHeight="1">
      <c r="A119" s="27">
        <f>'raw data'!A126*0.000001</f>
        <v>512.8613839999999</v>
      </c>
      <c r="B119" s="8">
        <f>'raw data'!B126</f>
        <v>0.04388494</v>
      </c>
      <c r="C119" s="8">
        <f>'raw data'!C126</f>
        <v>0.1563038</v>
      </c>
      <c r="D119" s="8">
        <f>'raw data'!D126</f>
        <v>0.9553932</v>
      </c>
      <c r="E119" s="8">
        <f>'raw data'!E126</f>
        <v>-0.1955359</v>
      </c>
      <c r="F119" s="8">
        <f>'raw data'!F126</f>
        <v>0.9550489</v>
      </c>
      <c r="G119" s="8">
        <f>'raw data'!G126</f>
        <v>-0.1954828</v>
      </c>
      <c r="H119" s="8">
        <f>'raw data'!H126</f>
        <v>0.04523284</v>
      </c>
      <c r="I119" s="8">
        <f>'raw data'!I126</f>
        <v>0.1557562</v>
      </c>
      <c r="J119" s="12">
        <f t="shared" si="18"/>
        <v>-15.791078815689804</v>
      </c>
      <c r="K119" s="10">
        <f t="shared" si="19"/>
        <v>74.31701374085674</v>
      </c>
      <c r="L119" s="12">
        <f t="shared" si="20"/>
        <v>-0.21814708683151596</v>
      </c>
      <c r="M119" s="10">
        <f t="shared" si="21"/>
        <v>-11.566725212717797</v>
      </c>
      <c r="N119" s="12">
        <f t="shared" si="22"/>
        <v>-0.2212468032780685</v>
      </c>
      <c r="O119" s="10">
        <f t="shared" si="23"/>
        <v>-11.567725169934615</v>
      </c>
      <c r="P119" s="12">
        <f t="shared" si="24"/>
        <v>-15.7994512391421</v>
      </c>
      <c r="Q119" s="10">
        <f t="shared" si="25"/>
        <v>73.80628234162704</v>
      </c>
      <c r="R119" s="8">
        <f t="shared" si="26"/>
        <v>0.16234766968836847</v>
      </c>
      <c r="S119" s="11">
        <f t="shared" si="27"/>
        <v>74.31701374085674</v>
      </c>
      <c r="T119" s="8">
        <f t="shared" si="28"/>
        <v>0.9751976490922495</v>
      </c>
      <c r="U119" s="11">
        <f t="shared" si="29"/>
        <v>-11.566725212717797</v>
      </c>
      <c r="V119" s="8">
        <f t="shared" si="30"/>
        <v>0.9748496943052554</v>
      </c>
      <c r="W119" s="11">
        <f t="shared" si="31"/>
        <v>-11.567725169934615</v>
      </c>
      <c r="X119" s="8">
        <f t="shared" si="32"/>
        <v>0.16219125640090962</v>
      </c>
      <c r="Y119" s="11">
        <f t="shared" si="33"/>
        <v>73.80628234162704</v>
      </c>
      <c r="AA119" s="10">
        <f t="shared" si="34"/>
        <v>1.3876254236121335</v>
      </c>
      <c r="AB119" s="10">
        <f t="shared" si="35"/>
        <v>1.3871796699188463</v>
      </c>
    </row>
    <row r="120" spans="1:28" ht="12" customHeight="1">
      <c r="A120" s="27">
        <f>'raw data'!A127*0.000001</f>
        <v>530.884444</v>
      </c>
      <c r="B120" s="8">
        <f>'raw data'!B127</f>
        <v>0.04671652</v>
      </c>
      <c r="C120" s="8">
        <f>'raw data'!C127</f>
        <v>0.1618057</v>
      </c>
      <c r="D120" s="8">
        <f>'raw data'!D127</f>
        <v>0.9534314</v>
      </c>
      <c r="E120" s="8">
        <f>'raw data'!E127</f>
        <v>-0.2025195</v>
      </c>
      <c r="F120" s="8">
        <f>'raw data'!F127</f>
        <v>0.9532335</v>
      </c>
      <c r="G120" s="8">
        <f>'raw data'!G127</f>
        <v>-0.202284</v>
      </c>
      <c r="H120" s="8">
        <f>'raw data'!H127</f>
        <v>0.04754044</v>
      </c>
      <c r="I120" s="8">
        <f>'raw data'!I127</f>
        <v>0.1613878</v>
      </c>
      <c r="J120" s="12">
        <f t="shared" si="18"/>
        <v>-15.47239906651241</v>
      </c>
      <c r="K120" s="10">
        <f t="shared" si="19"/>
        <v>73.89552051043607</v>
      </c>
      <c r="L120" s="12">
        <f t="shared" si="20"/>
        <v>-0.22255557128106557</v>
      </c>
      <c r="M120" s="10">
        <f t="shared" si="21"/>
        <v>-11.992030729352196</v>
      </c>
      <c r="N120" s="12">
        <f t="shared" si="22"/>
        <v>-0.22471678127007438</v>
      </c>
      <c r="O120" s="10">
        <f t="shared" si="23"/>
        <v>-11.980903796330448</v>
      </c>
      <c r="P120" s="12">
        <f t="shared" si="24"/>
        <v>-15.481197267343429</v>
      </c>
      <c r="Q120" s="10">
        <f t="shared" si="25"/>
        <v>73.5864658527318</v>
      </c>
      <c r="R120" s="8">
        <f t="shared" si="26"/>
        <v>0.16841471964588012</v>
      </c>
      <c r="S120" s="11">
        <f t="shared" si="27"/>
        <v>73.89552051043607</v>
      </c>
      <c r="T120" s="8">
        <f t="shared" si="28"/>
        <v>0.9747028174711562</v>
      </c>
      <c r="U120" s="11">
        <f t="shared" si="29"/>
        <v>-11.992030729352196</v>
      </c>
      <c r="V120" s="8">
        <f t="shared" si="30"/>
        <v>0.9744603235526061</v>
      </c>
      <c r="W120" s="11">
        <f t="shared" si="31"/>
        <v>-11.980903796330448</v>
      </c>
      <c r="X120" s="8">
        <f t="shared" si="32"/>
        <v>0.16824421364264983</v>
      </c>
      <c r="Y120" s="11">
        <f t="shared" si="33"/>
        <v>73.5864658527318</v>
      </c>
      <c r="AA120" s="10">
        <f t="shared" si="34"/>
        <v>1.4050449752409346</v>
      </c>
      <c r="AB120" s="10">
        <f t="shared" si="35"/>
        <v>1.404551952393311</v>
      </c>
    </row>
    <row r="121" spans="1:28" ht="12" customHeight="1">
      <c r="A121" s="27">
        <f>'raw data'!A128*0.000001</f>
        <v>552.004138</v>
      </c>
      <c r="B121" s="8">
        <f>'raw data'!B128</f>
        <v>0.04933263</v>
      </c>
      <c r="C121" s="8">
        <f>'raw data'!C128</f>
        <v>0.1671034</v>
      </c>
      <c r="D121" s="8">
        <f>'raw data'!D128</f>
        <v>0.9506917</v>
      </c>
      <c r="E121" s="8">
        <f>'raw data'!E128</f>
        <v>-0.2099393</v>
      </c>
      <c r="F121" s="8">
        <f>'raw data'!F128</f>
        <v>0.9493915</v>
      </c>
      <c r="G121" s="8">
        <f>'raw data'!G128</f>
        <v>-0.2094437</v>
      </c>
      <c r="H121" s="8">
        <f>'raw data'!H128</f>
        <v>0.05113036</v>
      </c>
      <c r="I121" s="8">
        <f>'raw data'!I128</f>
        <v>0.1672199</v>
      </c>
      <c r="J121" s="12">
        <f t="shared" si="18"/>
        <v>-15.177375059558134</v>
      </c>
      <c r="K121" s="10">
        <f t="shared" si="19"/>
        <v>73.5522306517318</v>
      </c>
      <c r="L121" s="12">
        <f t="shared" si="20"/>
        <v>-0.2324241663317067</v>
      </c>
      <c r="M121" s="10">
        <f t="shared" si="21"/>
        <v>-12.452658740064205</v>
      </c>
      <c r="N121" s="12">
        <f t="shared" si="22"/>
        <v>-0.2447128627596395</v>
      </c>
      <c r="O121" s="10">
        <f t="shared" si="23"/>
        <v>-12.440661467030587</v>
      </c>
      <c r="P121" s="12">
        <f t="shared" si="24"/>
        <v>-15.146078442816899</v>
      </c>
      <c r="Q121" s="10">
        <f t="shared" si="25"/>
        <v>72.99808670885815</v>
      </c>
      <c r="R121" s="8">
        <f t="shared" si="26"/>
        <v>0.17423333399288699</v>
      </c>
      <c r="S121" s="11">
        <f t="shared" si="27"/>
        <v>73.5522306517318</v>
      </c>
      <c r="T121" s="8">
        <f t="shared" si="28"/>
        <v>0.9735960240948912</v>
      </c>
      <c r="U121" s="11">
        <f t="shared" si="29"/>
        <v>-12.452658740064205</v>
      </c>
      <c r="V121" s="8">
        <f t="shared" si="30"/>
        <v>0.9722195656033364</v>
      </c>
      <c r="W121" s="11">
        <f t="shared" si="31"/>
        <v>-12.440661467030587</v>
      </c>
      <c r="X121" s="8">
        <f t="shared" si="32"/>
        <v>0.17486225627544555</v>
      </c>
      <c r="Y121" s="11">
        <f t="shared" si="33"/>
        <v>72.99808670885815</v>
      </c>
      <c r="AA121" s="10">
        <f t="shared" si="34"/>
        <v>1.4219916864297018</v>
      </c>
      <c r="AB121" s="10">
        <f t="shared" si="35"/>
        <v>1.4238377352274354</v>
      </c>
    </row>
    <row r="122" spans="1:28" ht="12" customHeight="1">
      <c r="A122" s="27">
        <f>'raw data'!A129*0.000001</f>
        <v>573.123832</v>
      </c>
      <c r="B122" s="8">
        <f>'raw data'!B129</f>
        <v>0.0521151</v>
      </c>
      <c r="C122" s="8">
        <f>'raw data'!C129</f>
        <v>0.1730582</v>
      </c>
      <c r="D122" s="8">
        <f>'raw data'!D129</f>
        <v>0.9464893</v>
      </c>
      <c r="E122" s="8">
        <f>'raw data'!E129</f>
        <v>-0.2172696</v>
      </c>
      <c r="F122" s="8">
        <f>'raw data'!F129</f>
        <v>0.9461562</v>
      </c>
      <c r="G122" s="8">
        <f>'raw data'!G129</f>
        <v>-0.2173797</v>
      </c>
      <c r="H122" s="8">
        <f>'raw data'!H129</f>
        <v>0.05394466</v>
      </c>
      <c r="I122" s="8">
        <f>'raw data'!I129</f>
        <v>0.173068</v>
      </c>
      <c r="J122" s="12">
        <f t="shared" si="18"/>
        <v>-14.859156857190507</v>
      </c>
      <c r="K122" s="10">
        <f t="shared" si="19"/>
        <v>73.2407432063181</v>
      </c>
      <c r="L122" s="12">
        <f t="shared" si="20"/>
        <v>-0.2546616751336478</v>
      </c>
      <c r="M122" s="10">
        <f t="shared" si="21"/>
        <v>-12.928445838840178</v>
      </c>
      <c r="N122" s="12">
        <f t="shared" si="22"/>
        <v>-0.2573454383934227</v>
      </c>
      <c r="O122" s="10">
        <f t="shared" si="23"/>
        <v>-12.939177498787554</v>
      </c>
      <c r="P122" s="12">
        <f t="shared" si="24"/>
        <v>-14.832986216140899</v>
      </c>
      <c r="Q122" s="10">
        <f t="shared" si="25"/>
        <v>72.68793528957036</v>
      </c>
      <c r="R122" s="8">
        <f t="shared" si="26"/>
        <v>0.18073495576465</v>
      </c>
      <c r="S122" s="11">
        <f t="shared" si="27"/>
        <v>73.2407432063181</v>
      </c>
      <c r="T122" s="8">
        <f t="shared" si="28"/>
        <v>0.9711066234449489</v>
      </c>
      <c r="U122" s="11">
        <f t="shared" si="29"/>
        <v>-12.928445838840178</v>
      </c>
      <c r="V122" s="8">
        <f t="shared" si="30"/>
        <v>0.9708066175972072</v>
      </c>
      <c r="W122" s="11">
        <f t="shared" si="31"/>
        <v>-12.939177498787554</v>
      </c>
      <c r="X122" s="8">
        <f t="shared" si="32"/>
        <v>0.18128033254193793</v>
      </c>
      <c r="Y122" s="11">
        <f t="shared" si="33"/>
        <v>72.68793528957036</v>
      </c>
      <c r="AA122" s="10">
        <f t="shared" si="34"/>
        <v>1.4412124184630302</v>
      </c>
      <c r="AB122" s="10">
        <f t="shared" si="35"/>
        <v>1.4428385923713594</v>
      </c>
    </row>
    <row r="123" spans="1:28" ht="12" customHeight="1">
      <c r="A123" s="27">
        <f>'raw data'!A130*0.000001</f>
        <v>594.243526</v>
      </c>
      <c r="B123" s="8">
        <f>'raw data'!B130</f>
        <v>0.05514274</v>
      </c>
      <c r="C123" s="8">
        <f>'raw data'!C130</f>
        <v>0.17893</v>
      </c>
      <c r="D123" s="8">
        <f>'raw data'!D130</f>
        <v>0.9434042</v>
      </c>
      <c r="E123" s="8">
        <f>'raw data'!E130</f>
        <v>-0.2241178</v>
      </c>
      <c r="F123" s="8">
        <f>'raw data'!F130</f>
        <v>0.9436311</v>
      </c>
      <c r="G123" s="8">
        <f>'raw data'!G130</f>
        <v>-0.2237969</v>
      </c>
      <c r="H123" s="8">
        <f>'raw data'!H130</f>
        <v>0.05729774</v>
      </c>
      <c r="I123" s="8">
        <f>'raw data'!I130</f>
        <v>0.1790003</v>
      </c>
      <c r="J123" s="12">
        <f t="shared" si="18"/>
        <v>-14.552293807009393</v>
      </c>
      <c r="K123" s="10">
        <f t="shared" si="19"/>
        <v>72.87172140740533</v>
      </c>
      <c r="L123" s="12">
        <f t="shared" si="20"/>
        <v>-0.2676115082497372</v>
      </c>
      <c r="M123" s="10">
        <f t="shared" si="21"/>
        <v>-13.363627709523612</v>
      </c>
      <c r="N123" s="12">
        <f t="shared" si="22"/>
        <v>-0.2662979208538809</v>
      </c>
      <c r="O123" s="10">
        <f t="shared" si="23"/>
        <v>-13.34208407400713</v>
      </c>
      <c r="P123" s="12">
        <f t="shared" si="24"/>
        <v>-14.519284222237623</v>
      </c>
      <c r="Q123" s="10">
        <f t="shared" si="25"/>
        <v>72.25020549366931</v>
      </c>
      <c r="R123" s="8">
        <f t="shared" si="26"/>
        <v>0.18723425614643172</v>
      </c>
      <c r="S123" s="11">
        <f t="shared" si="27"/>
        <v>72.87172140740533</v>
      </c>
      <c r="T123" s="8">
        <f t="shared" si="28"/>
        <v>0.9696598748295611</v>
      </c>
      <c r="U123" s="11">
        <f t="shared" si="29"/>
        <v>-13.363627709523612</v>
      </c>
      <c r="V123" s="8">
        <f t="shared" si="30"/>
        <v>0.9698065298485157</v>
      </c>
      <c r="W123" s="11">
        <f t="shared" si="31"/>
        <v>-13.34208407400713</v>
      </c>
      <c r="X123" s="8">
        <f t="shared" si="32"/>
        <v>0.18794716919708476</v>
      </c>
      <c r="Y123" s="11">
        <f t="shared" si="33"/>
        <v>72.25020549366931</v>
      </c>
      <c r="AA123" s="10">
        <f t="shared" si="34"/>
        <v>1.4607336309689862</v>
      </c>
      <c r="AB123" s="10">
        <f t="shared" si="35"/>
        <v>1.4628939449943237</v>
      </c>
    </row>
    <row r="124" spans="1:28" ht="12" customHeight="1">
      <c r="A124" s="27">
        <f>'raw data'!A131*0.000001</f>
        <v>615.36322</v>
      </c>
      <c r="B124" s="8">
        <f>'raw data'!B131</f>
        <v>0.05872151</v>
      </c>
      <c r="C124" s="8">
        <f>'raw data'!C131</f>
        <v>0.1852971</v>
      </c>
      <c r="D124" s="8">
        <f>'raw data'!D131</f>
        <v>0.9408441</v>
      </c>
      <c r="E124" s="8">
        <f>'raw data'!E131</f>
        <v>-0.23254</v>
      </c>
      <c r="F124" s="8">
        <f>'raw data'!F131</f>
        <v>0.9409892</v>
      </c>
      <c r="G124" s="8">
        <f>'raw data'!G131</f>
        <v>-0.2323879</v>
      </c>
      <c r="H124" s="8">
        <f>'raw data'!H131</f>
        <v>0.06081328</v>
      </c>
      <c r="I124" s="8">
        <f>'raw data'!I131</f>
        <v>0.1846692</v>
      </c>
      <c r="J124" s="12">
        <f t="shared" si="18"/>
        <v>-14.227009064543443</v>
      </c>
      <c r="K124" s="10">
        <f t="shared" si="19"/>
        <v>72.41635008164032</v>
      </c>
      <c r="L124" s="12">
        <f t="shared" si="20"/>
        <v>-0.2721302939704058</v>
      </c>
      <c r="M124" s="10">
        <f t="shared" si="21"/>
        <v>-13.883048976883886</v>
      </c>
      <c r="N124" s="12">
        <f t="shared" si="22"/>
        <v>-0.2711948257337353</v>
      </c>
      <c r="O124" s="10">
        <f t="shared" si="23"/>
        <v>-13.872262513410773</v>
      </c>
      <c r="P124" s="12">
        <f t="shared" si="24"/>
        <v>-14.224970734853837</v>
      </c>
      <c r="Q124" s="10">
        <f t="shared" si="25"/>
        <v>71.7728065792764</v>
      </c>
      <c r="R124" s="8">
        <f t="shared" si="26"/>
        <v>0.19437909096682723</v>
      </c>
      <c r="S124" s="11">
        <f t="shared" si="27"/>
        <v>72.41635008164032</v>
      </c>
      <c r="T124" s="8">
        <f t="shared" si="28"/>
        <v>0.9691555458773427</v>
      </c>
      <c r="U124" s="11">
        <f t="shared" si="29"/>
        <v>-13.883048976883886</v>
      </c>
      <c r="V124" s="8">
        <f t="shared" si="30"/>
        <v>0.9692599293187818</v>
      </c>
      <c r="W124" s="11">
        <f t="shared" si="31"/>
        <v>-13.872262513410773</v>
      </c>
      <c r="X124" s="8">
        <f t="shared" si="32"/>
        <v>0.19442471152864907</v>
      </c>
      <c r="Y124" s="11">
        <f t="shared" si="33"/>
        <v>71.7728065792764</v>
      </c>
      <c r="AA124" s="10">
        <f t="shared" si="34"/>
        <v>1.4825572146584478</v>
      </c>
      <c r="AB124" s="10">
        <f t="shared" si="35"/>
        <v>1.4826978044413126</v>
      </c>
    </row>
    <row r="125" spans="1:28" ht="12" customHeight="1">
      <c r="A125" s="27">
        <f>'raw data'!A132*0.000001</f>
        <v>636.4829139999999</v>
      </c>
      <c r="B125" s="8">
        <f>'raw data'!B132</f>
        <v>0.06175837</v>
      </c>
      <c r="C125" s="8">
        <f>'raw data'!C132</f>
        <v>0.1903983</v>
      </c>
      <c r="D125" s="8">
        <f>'raw data'!D132</f>
        <v>0.9367654</v>
      </c>
      <c r="E125" s="8">
        <f>'raw data'!E132</f>
        <v>-0.2394057</v>
      </c>
      <c r="F125" s="8">
        <f>'raw data'!F132</f>
        <v>0.9366059</v>
      </c>
      <c r="G125" s="8">
        <f>'raw data'!G132</f>
        <v>-0.2396978</v>
      </c>
      <c r="H125" s="8">
        <f>'raw data'!H132</f>
        <v>0.06407336</v>
      </c>
      <c r="I125" s="8">
        <f>'raw data'!I132</f>
        <v>0.1902157</v>
      </c>
      <c r="J125" s="12">
        <f t="shared" si="18"/>
        <v>-13.972282525647323</v>
      </c>
      <c r="K125" s="10">
        <f t="shared" si="19"/>
        <v>72.02879908469073</v>
      </c>
      <c r="L125" s="12">
        <f t="shared" si="20"/>
        <v>-0.2926062094008216</v>
      </c>
      <c r="M125" s="10">
        <f t="shared" si="21"/>
        <v>-14.336015169879815</v>
      </c>
      <c r="N125" s="12">
        <f t="shared" si="22"/>
        <v>-0.2933442615855107</v>
      </c>
      <c r="O125" s="10">
        <f t="shared" si="23"/>
        <v>-14.355127617457894</v>
      </c>
      <c r="P125" s="12">
        <f t="shared" si="24"/>
        <v>-13.94830673357276</v>
      </c>
      <c r="Q125" s="10">
        <f t="shared" si="25"/>
        <v>71.38411777405692</v>
      </c>
      <c r="R125" s="8">
        <f t="shared" si="26"/>
        <v>0.2001639550667075</v>
      </c>
      <c r="S125" s="11">
        <f t="shared" si="27"/>
        <v>72.02879908469073</v>
      </c>
      <c r="T125" s="8">
        <f t="shared" si="28"/>
        <v>0.9668735717919121</v>
      </c>
      <c r="U125" s="11">
        <f t="shared" si="29"/>
        <v>-14.336015169879815</v>
      </c>
      <c r="V125" s="8">
        <f t="shared" si="30"/>
        <v>0.9667914186832908</v>
      </c>
      <c r="W125" s="11">
        <f t="shared" si="31"/>
        <v>-14.355127617457894</v>
      </c>
      <c r="X125" s="8">
        <f t="shared" si="32"/>
        <v>0.20071723390924756</v>
      </c>
      <c r="Y125" s="11">
        <f t="shared" si="33"/>
        <v>71.38411777405692</v>
      </c>
      <c r="AA125" s="10">
        <f t="shared" si="34"/>
        <v>1.5005124646099226</v>
      </c>
      <c r="AB125" s="10">
        <f t="shared" si="35"/>
        <v>1.502243367240218</v>
      </c>
    </row>
    <row r="126" spans="1:28" ht="12" customHeight="1">
      <c r="A126" s="27">
        <f>'raw data'!A133*0.000001</f>
        <v>657.6026079999999</v>
      </c>
      <c r="B126" s="8">
        <f>'raw data'!B133</f>
        <v>0.06521204</v>
      </c>
      <c r="C126" s="8">
        <f>'raw data'!C133</f>
        <v>0.1962851</v>
      </c>
      <c r="D126" s="8">
        <f>'raw data'!D133</f>
        <v>0.9336919</v>
      </c>
      <c r="E126" s="8">
        <f>'raw data'!E133</f>
        <v>-0.2456413</v>
      </c>
      <c r="F126" s="8">
        <f>'raw data'!F133</f>
        <v>0.9334699</v>
      </c>
      <c r="G126" s="8">
        <f>'raw data'!G133</f>
        <v>-0.2460857</v>
      </c>
      <c r="H126" s="8">
        <f>'raw data'!H133</f>
        <v>0.06743992</v>
      </c>
      <c r="I126" s="8">
        <f>'raw data'!I133</f>
        <v>0.1955883</v>
      </c>
      <c r="J126" s="12">
        <f t="shared" si="18"/>
        <v>-13.687546449462328</v>
      </c>
      <c r="K126" s="10">
        <f t="shared" si="19"/>
        <v>71.62190129099113</v>
      </c>
      <c r="L126" s="12">
        <f t="shared" si="20"/>
        <v>-0.3052807454351234</v>
      </c>
      <c r="M126" s="10">
        <f t="shared" si="21"/>
        <v>-14.739712177367464</v>
      </c>
      <c r="N126" s="12">
        <f t="shared" si="22"/>
        <v>-0.30619398364265</v>
      </c>
      <c r="O126" s="10">
        <f t="shared" si="23"/>
        <v>-14.768572398365574</v>
      </c>
      <c r="P126" s="12">
        <f t="shared" si="24"/>
        <v>-13.685265426313663</v>
      </c>
      <c r="Q126" s="10">
        <f t="shared" si="25"/>
        <v>70.97552535019723</v>
      </c>
      <c r="R126" s="8">
        <f t="shared" si="26"/>
        <v>0.2068343555673757</v>
      </c>
      <c r="S126" s="11">
        <f t="shared" si="27"/>
        <v>71.62190129099113</v>
      </c>
      <c r="T126" s="8">
        <f t="shared" si="28"/>
        <v>0.9654637291950952</v>
      </c>
      <c r="U126" s="11">
        <f t="shared" si="29"/>
        <v>-14.739712177367464</v>
      </c>
      <c r="V126" s="8">
        <f t="shared" si="30"/>
        <v>0.965362225255629</v>
      </c>
      <c r="W126" s="11">
        <f t="shared" si="31"/>
        <v>-14.768572398365574</v>
      </c>
      <c r="X126" s="8">
        <f t="shared" si="32"/>
        <v>0.20688867998635496</v>
      </c>
      <c r="Y126" s="11">
        <f t="shared" si="33"/>
        <v>70.97552535019723</v>
      </c>
      <c r="AA126" s="10">
        <f t="shared" si="34"/>
        <v>1.52154138802956</v>
      </c>
      <c r="AB126" s="10">
        <f t="shared" si="35"/>
        <v>1.521714101830738</v>
      </c>
    </row>
    <row r="127" spans="1:28" ht="12" customHeight="1">
      <c r="A127" s="27">
        <f>'raw data'!A134*0.000001</f>
        <v>678.722302</v>
      </c>
      <c r="B127" s="8">
        <f>'raw data'!B134</f>
        <v>0.06887364</v>
      </c>
      <c r="C127" s="8">
        <f>'raw data'!C134</f>
        <v>0.2019391</v>
      </c>
      <c r="D127" s="8">
        <f>'raw data'!D134</f>
        <v>0.9302199</v>
      </c>
      <c r="E127" s="8">
        <f>'raw data'!E134</f>
        <v>-0.2541459</v>
      </c>
      <c r="F127" s="8">
        <f>'raw data'!F134</f>
        <v>0.9300073</v>
      </c>
      <c r="G127" s="8">
        <f>'raw data'!G134</f>
        <v>-0.253608</v>
      </c>
      <c r="H127" s="8">
        <f>'raw data'!H134</f>
        <v>0.07111127</v>
      </c>
      <c r="I127" s="8">
        <f>'raw data'!I134</f>
        <v>0.2016726</v>
      </c>
      <c r="J127" s="12">
        <f t="shared" si="18"/>
        <v>-13.417693314441683</v>
      </c>
      <c r="K127" s="10">
        <f t="shared" si="19"/>
        <v>71.16747029220095</v>
      </c>
      <c r="L127" s="12">
        <f t="shared" si="20"/>
        <v>-0.3156412552165652</v>
      </c>
      <c r="M127" s="10">
        <f t="shared" si="21"/>
        <v>-15.280888849959185</v>
      </c>
      <c r="N127" s="12">
        <f t="shared" si="22"/>
        <v>-0.3187649911670695</v>
      </c>
      <c r="O127" s="10">
        <f t="shared" si="23"/>
        <v>-15.253378076422212</v>
      </c>
      <c r="P127" s="12">
        <f t="shared" si="24"/>
        <v>-13.398116166993434</v>
      </c>
      <c r="Q127" s="10">
        <f t="shared" si="25"/>
        <v>70.5769678207439</v>
      </c>
      <c r="R127" s="8">
        <f t="shared" si="26"/>
        <v>0.21336114546856838</v>
      </c>
      <c r="S127" s="11">
        <f t="shared" si="27"/>
        <v>71.16747029220095</v>
      </c>
      <c r="T127" s="8">
        <f t="shared" si="28"/>
        <v>0.9643128127546683</v>
      </c>
      <c r="U127" s="11">
        <f t="shared" si="29"/>
        <v>-15.280888849959185</v>
      </c>
      <c r="V127" s="8">
        <f t="shared" si="30"/>
        <v>0.9639660760199448</v>
      </c>
      <c r="W127" s="11">
        <f t="shared" si="31"/>
        <v>-15.253378076422212</v>
      </c>
      <c r="X127" s="8">
        <f t="shared" si="32"/>
        <v>0.21384258301791276</v>
      </c>
      <c r="Y127" s="11">
        <f t="shared" si="33"/>
        <v>70.5769678207439</v>
      </c>
      <c r="AA127" s="10">
        <f t="shared" si="34"/>
        <v>1.5424627686250227</v>
      </c>
      <c r="AB127" s="10">
        <f t="shared" si="35"/>
        <v>1.5440197558367248</v>
      </c>
    </row>
    <row r="128" spans="1:28" ht="12" customHeight="1">
      <c r="A128" s="27">
        <f>'raw data'!A135*0.000001</f>
        <v>699.841996</v>
      </c>
      <c r="B128" s="8">
        <f>'raw data'!B135</f>
        <v>0.07260028</v>
      </c>
      <c r="C128" s="8">
        <f>'raw data'!C135</f>
        <v>0.2078158</v>
      </c>
      <c r="D128" s="8">
        <f>'raw data'!D135</f>
        <v>0.9265561</v>
      </c>
      <c r="E128" s="8">
        <f>'raw data'!E135</f>
        <v>-0.2613693</v>
      </c>
      <c r="F128" s="8">
        <f>'raw data'!F135</f>
        <v>0.9262202</v>
      </c>
      <c r="G128" s="8">
        <f>'raw data'!G135</f>
        <v>-0.2610495</v>
      </c>
      <c r="H128" s="8">
        <f>'raw data'!H135</f>
        <v>0.0746543</v>
      </c>
      <c r="I128" s="8">
        <f>'raw data'!I135</f>
        <v>0.2072986</v>
      </c>
      <c r="J128" s="12">
        <f t="shared" si="18"/>
        <v>-13.14632655755476</v>
      </c>
      <c r="K128" s="10">
        <f t="shared" si="19"/>
        <v>70.74318016508899</v>
      </c>
      <c r="L128" s="12">
        <f t="shared" si="20"/>
        <v>-0.3300454804359936</v>
      </c>
      <c r="M128" s="10">
        <f t="shared" si="21"/>
        <v>-15.75306184693419</v>
      </c>
      <c r="N128" s="12">
        <f t="shared" si="22"/>
        <v>-0.33374615082106934</v>
      </c>
      <c r="O128" s="10">
        <f t="shared" si="23"/>
        <v>-15.740165781990386</v>
      </c>
      <c r="P128" s="12">
        <f t="shared" si="24"/>
        <v>-13.138467804106691</v>
      </c>
      <c r="Q128" s="10">
        <f t="shared" si="25"/>
        <v>70.19456546610097</v>
      </c>
      <c r="R128" s="8">
        <f t="shared" si="26"/>
        <v>0.22013224976299678</v>
      </c>
      <c r="S128" s="11">
        <f t="shared" si="27"/>
        <v>70.74318016508899</v>
      </c>
      <c r="T128" s="8">
        <f t="shared" si="28"/>
        <v>0.9627149720606302</v>
      </c>
      <c r="U128" s="11">
        <f t="shared" si="29"/>
        <v>-15.75306184693419</v>
      </c>
      <c r="V128" s="8">
        <f t="shared" si="30"/>
        <v>0.9623048894910022</v>
      </c>
      <c r="W128" s="11">
        <f t="shared" si="31"/>
        <v>-15.740165781990386</v>
      </c>
      <c r="X128" s="8">
        <f t="shared" si="32"/>
        <v>0.2203315094816218</v>
      </c>
      <c r="Y128" s="11">
        <f t="shared" si="33"/>
        <v>70.19456546610097</v>
      </c>
      <c r="AA128" s="10">
        <f t="shared" si="34"/>
        <v>1.5645373839246415</v>
      </c>
      <c r="AB128" s="10">
        <f t="shared" si="35"/>
        <v>1.5651928022258026</v>
      </c>
    </row>
    <row r="129" spans="1:28" ht="12" customHeight="1">
      <c r="A129" s="27">
        <f>'raw data'!A136*0.000001</f>
        <v>724.43596</v>
      </c>
      <c r="B129" s="8">
        <f>'raw data'!B136</f>
        <v>0.07692592</v>
      </c>
      <c r="C129" s="8">
        <f>'raw data'!C136</f>
        <v>0.214138</v>
      </c>
      <c r="D129" s="8">
        <f>'raw data'!D136</f>
        <v>0.9222301</v>
      </c>
      <c r="E129" s="8">
        <f>'raw data'!E136</f>
        <v>-0.2691465</v>
      </c>
      <c r="F129" s="8">
        <f>'raw data'!F136</f>
        <v>0.9209399</v>
      </c>
      <c r="G129" s="8">
        <f>'raw data'!G136</f>
        <v>-0.2688458</v>
      </c>
      <c r="H129" s="8">
        <f>'raw data'!H136</f>
        <v>0.07903916</v>
      </c>
      <c r="I129" s="8">
        <f>'raw data'!I136</f>
        <v>0.2132134</v>
      </c>
      <c r="J129" s="12">
        <f t="shared" si="18"/>
        <v>-12.858993515125386</v>
      </c>
      <c r="K129" s="10">
        <f t="shared" si="19"/>
        <v>70.23992240398307</v>
      </c>
      <c r="L129" s="12">
        <f t="shared" si="20"/>
        <v>-0.3482267482024562</v>
      </c>
      <c r="M129" s="10">
        <f t="shared" si="21"/>
        <v>-16.269521113412598</v>
      </c>
      <c r="N129" s="12">
        <f t="shared" si="22"/>
        <v>-0.36019443627545616</v>
      </c>
      <c r="O129" s="10">
        <f t="shared" si="23"/>
        <v>-16.273868800575755</v>
      </c>
      <c r="P129" s="12">
        <f t="shared" si="24"/>
        <v>-12.864494599239471</v>
      </c>
      <c r="Q129" s="10">
        <f t="shared" si="25"/>
        <v>69.66003171569554</v>
      </c>
      <c r="R129" s="8">
        <f t="shared" si="26"/>
        <v>0.22753610749031986</v>
      </c>
      <c r="S129" s="11">
        <f t="shared" si="27"/>
        <v>70.23992240398307</v>
      </c>
      <c r="T129" s="8">
        <f t="shared" si="28"/>
        <v>0.9607019287001874</v>
      </c>
      <c r="U129" s="11">
        <f t="shared" si="29"/>
        <v>-16.269521113412598</v>
      </c>
      <c r="V129" s="8">
        <f t="shared" si="30"/>
        <v>0.9593791552820241</v>
      </c>
      <c r="W129" s="11">
        <f t="shared" si="31"/>
        <v>-16.273868800575755</v>
      </c>
      <c r="X129" s="8">
        <f t="shared" si="32"/>
        <v>0.22739204637160376</v>
      </c>
      <c r="Y129" s="11">
        <f t="shared" si="33"/>
        <v>69.66003171569554</v>
      </c>
      <c r="AA129" s="10">
        <f t="shared" si="34"/>
        <v>1.5891177819355964</v>
      </c>
      <c r="AB129" s="10">
        <f t="shared" si="35"/>
        <v>1.5886350128903104</v>
      </c>
    </row>
    <row r="130" spans="1:28" ht="12" customHeight="1">
      <c r="A130" s="27">
        <f>'raw data'!A137*0.000001</f>
        <v>753.782308</v>
      </c>
      <c r="B130" s="8">
        <f>'raw data'!B137</f>
        <v>0.08266397</v>
      </c>
      <c r="C130" s="8">
        <f>'raw data'!C137</f>
        <v>0.221732</v>
      </c>
      <c r="D130" s="8">
        <f>'raw data'!D137</f>
        <v>0.9172055</v>
      </c>
      <c r="E130" s="8">
        <f>'raw data'!E137</f>
        <v>-0.2786862</v>
      </c>
      <c r="F130" s="8">
        <f>'raw data'!F137</f>
        <v>0.9167937</v>
      </c>
      <c r="G130" s="8">
        <f>'raw data'!G137</f>
        <v>-0.2785465</v>
      </c>
      <c r="H130" s="8">
        <f>'raw data'!H137</f>
        <v>0.08470927</v>
      </c>
      <c r="I130" s="8">
        <f>'raw data'!I137</f>
        <v>0.2212829</v>
      </c>
      <c r="J130" s="12">
        <f t="shared" si="18"/>
        <v>-12.518242903791492</v>
      </c>
      <c r="K130" s="10">
        <f t="shared" si="19"/>
        <v>69.55402749346415</v>
      </c>
      <c r="L130" s="12">
        <f t="shared" si="20"/>
        <v>-0.36716659117325806</v>
      </c>
      <c r="M130" s="10">
        <f t="shared" si="21"/>
        <v>-16.901021524810947</v>
      </c>
      <c r="N130" s="12">
        <f t="shared" si="22"/>
        <v>-0.3711056084706491</v>
      </c>
      <c r="O130" s="10">
        <f t="shared" si="23"/>
        <v>-16.90018748236743</v>
      </c>
      <c r="P130" s="12">
        <f t="shared" si="24"/>
        <v>-12.507138045300623</v>
      </c>
      <c r="Q130" s="10">
        <f t="shared" si="25"/>
        <v>69.05266268873142</v>
      </c>
      <c r="R130" s="8">
        <f t="shared" si="26"/>
        <v>0.23663983553104687</v>
      </c>
      <c r="S130" s="11">
        <f t="shared" si="27"/>
        <v>69.55402749346415</v>
      </c>
      <c r="T130" s="8">
        <f t="shared" si="28"/>
        <v>0.9586093715902687</v>
      </c>
      <c r="U130" s="11">
        <f t="shared" si="29"/>
        <v>-16.901021524810947</v>
      </c>
      <c r="V130" s="8">
        <f t="shared" si="30"/>
        <v>0.9581747445126803</v>
      </c>
      <c r="W130" s="11">
        <f t="shared" si="31"/>
        <v>-16.90018748236743</v>
      </c>
      <c r="X130" s="8">
        <f t="shared" si="32"/>
        <v>0.23694257164203925</v>
      </c>
      <c r="Y130" s="11">
        <f t="shared" si="33"/>
        <v>69.05266268873142</v>
      </c>
      <c r="AA130" s="10">
        <f t="shared" si="34"/>
        <v>1.619995243518294</v>
      </c>
      <c r="AB130" s="10">
        <f t="shared" si="35"/>
        <v>1.6210347028582657</v>
      </c>
    </row>
    <row r="131" spans="1:28" ht="12" customHeight="1">
      <c r="A131" s="27">
        <f>'raw data'!A138*0.000001</f>
        <v>783.128657</v>
      </c>
      <c r="B131" s="8">
        <f>'raw data'!B138</f>
        <v>0.0874655</v>
      </c>
      <c r="C131" s="8">
        <f>'raw data'!C138</f>
        <v>0.229224</v>
      </c>
      <c r="D131" s="8">
        <f>'raw data'!D138</f>
        <v>0.9095341</v>
      </c>
      <c r="E131" s="8">
        <f>'raw data'!E138</f>
        <v>-0.288127</v>
      </c>
      <c r="F131" s="8">
        <f>'raw data'!F138</f>
        <v>0.9092539</v>
      </c>
      <c r="G131" s="8">
        <f>'raw data'!G138</f>
        <v>-0.2889294</v>
      </c>
      <c r="H131" s="8">
        <f>'raw data'!H138</f>
        <v>0.09041906</v>
      </c>
      <c r="I131" s="8">
        <f>'raw data'!I138</f>
        <v>0.2281723</v>
      </c>
      <c r="J131" s="12">
        <f t="shared" si="18"/>
        <v>-12.204478359774287</v>
      </c>
      <c r="K131" s="10">
        <f t="shared" si="19"/>
        <v>69.11453730388277</v>
      </c>
      <c r="L131" s="12">
        <f t="shared" si="20"/>
        <v>-0.4083003393439548</v>
      </c>
      <c r="M131" s="10">
        <f t="shared" si="21"/>
        <v>-17.5774343966574</v>
      </c>
      <c r="N131" s="12">
        <f t="shared" si="22"/>
        <v>-0.40852264916341113</v>
      </c>
      <c r="O131" s="10">
        <f t="shared" si="23"/>
        <v>-17.628454353249126</v>
      </c>
      <c r="P131" s="12">
        <f t="shared" si="24"/>
        <v>-12.201279786111394</v>
      </c>
      <c r="Q131" s="10">
        <f t="shared" si="25"/>
        <v>68.38279735864447</v>
      </c>
      <c r="R131" s="8">
        <f t="shared" si="26"/>
        <v>0.24534436179837107</v>
      </c>
      <c r="S131" s="11">
        <f t="shared" si="27"/>
        <v>69.11453730388277</v>
      </c>
      <c r="T131" s="8">
        <f t="shared" si="28"/>
        <v>0.954080419666922</v>
      </c>
      <c r="U131" s="11">
        <f t="shared" si="29"/>
        <v>-17.5774343966574</v>
      </c>
      <c r="V131" s="8">
        <f t="shared" si="30"/>
        <v>0.9540560008980448</v>
      </c>
      <c r="W131" s="11">
        <f t="shared" si="31"/>
        <v>-17.628454353249126</v>
      </c>
      <c r="X131" s="8">
        <f t="shared" si="32"/>
        <v>0.24543472635015118</v>
      </c>
      <c r="Y131" s="11">
        <f t="shared" si="33"/>
        <v>68.38279735864447</v>
      </c>
      <c r="AA131" s="10">
        <f t="shared" si="34"/>
        <v>1.6502154078727493</v>
      </c>
      <c r="AB131" s="10">
        <f t="shared" si="35"/>
        <v>1.6505327899943711</v>
      </c>
    </row>
    <row r="132" spans="1:28" ht="12" customHeight="1">
      <c r="A132" s="27">
        <f>'raw data'!A139*0.000001</f>
        <v>812.475005</v>
      </c>
      <c r="B132" s="8">
        <f>'raw data'!B139</f>
        <v>0.09344579</v>
      </c>
      <c r="C132" s="8">
        <f>'raw data'!C139</f>
        <v>0.2372384</v>
      </c>
      <c r="D132" s="8">
        <f>'raw data'!D139</f>
        <v>0.9058387</v>
      </c>
      <c r="E132" s="8">
        <f>'raw data'!E139</f>
        <v>-0.2979732</v>
      </c>
      <c r="F132" s="8">
        <f>'raw data'!F139</f>
        <v>0.9062462</v>
      </c>
      <c r="G132" s="8">
        <f>'raw data'!G139</f>
        <v>-0.2980562</v>
      </c>
      <c r="H132" s="8">
        <f>'raw data'!H139</f>
        <v>0.09621151</v>
      </c>
      <c r="I132" s="8">
        <f>'raw data'!I139</f>
        <v>0.2361243</v>
      </c>
      <c r="J132" s="12">
        <f t="shared" si="18"/>
        <v>-11.869919500683697</v>
      </c>
      <c r="K132" s="10">
        <f t="shared" si="19"/>
        <v>68.5010246587992</v>
      </c>
      <c r="L132" s="12">
        <f t="shared" si="20"/>
        <v>-0.4127763139728388</v>
      </c>
      <c r="M132" s="10">
        <f t="shared" si="21"/>
        <v>-18.208481241298692</v>
      </c>
      <c r="N132" s="12">
        <f t="shared" si="22"/>
        <v>-0.40901497713767576</v>
      </c>
      <c r="O132" s="10">
        <f t="shared" si="23"/>
        <v>-18.20556901569645</v>
      </c>
      <c r="P132" s="12">
        <f t="shared" si="24"/>
        <v>-11.870108842397151</v>
      </c>
      <c r="Q132" s="10">
        <f t="shared" si="25"/>
        <v>67.83100685193618</v>
      </c>
      <c r="R132" s="8">
        <f t="shared" si="26"/>
        <v>0.25497877186794216</v>
      </c>
      <c r="S132" s="11">
        <f t="shared" si="27"/>
        <v>68.5010246587992</v>
      </c>
      <c r="T132" s="8">
        <f t="shared" si="28"/>
        <v>0.9535888937775702</v>
      </c>
      <c r="U132" s="11">
        <f t="shared" si="29"/>
        <v>-18.208481241298692</v>
      </c>
      <c r="V132" s="8">
        <f t="shared" si="30"/>
        <v>0.954001925245898</v>
      </c>
      <c r="W132" s="11">
        <f t="shared" si="31"/>
        <v>-18.20556901569645</v>
      </c>
      <c r="X132" s="8">
        <f t="shared" si="32"/>
        <v>0.25497321370483234</v>
      </c>
      <c r="Y132" s="11">
        <f t="shared" si="33"/>
        <v>67.83100685193618</v>
      </c>
      <c r="AA132" s="10">
        <f t="shared" si="34"/>
        <v>1.6844872662413486</v>
      </c>
      <c r="AB132" s="10">
        <f t="shared" si="35"/>
        <v>1.684467239017675</v>
      </c>
    </row>
    <row r="133" spans="1:28" ht="12" customHeight="1">
      <c r="A133" s="27">
        <f>'raw data'!A140*0.000001</f>
        <v>841.8213529999999</v>
      </c>
      <c r="B133" s="8">
        <f>'raw data'!B140</f>
        <v>0.09917024</v>
      </c>
      <c r="C133" s="8">
        <f>'raw data'!C140</f>
        <v>0.2441278</v>
      </c>
      <c r="D133" s="8">
        <f>'raw data'!D140</f>
        <v>0.8979723</v>
      </c>
      <c r="E133" s="8">
        <f>'raw data'!E140</f>
        <v>-0.3070247</v>
      </c>
      <c r="F133" s="8">
        <f>'raw data'!F140</f>
        <v>0.8983607</v>
      </c>
      <c r="G133" s="8">
        <f>'raw data'!G140</f>
        <v>-0.3076437</v>
      </c>
      <c r="H133" s="8">
        <f>'raw data'!H140</f>
        <v>0.1022144</v>
      </c>
      <c r="I133" s="8">
        <f>'raw data'!I140</f>
        <v>0.2430585</v>
      </c>
      <c r="J133" s="12">
        <f t="shared" si="18"/>
        <v>-11.584333239282241</v>
      </c>
      <c r="K133" s="10">
        <f t="shared" si="19"/>
        <v>67.89189709594767</v>
      </c>
      <c r="L133" s="12">
        <f t="shared" si="20"/>
        <v>-0.4545917580062995</v>
      </c>
      <c r="M133" s="10">
        <f t="shared" si="21"/>
        <v>-18.87601355172969</v>
      </c>
      <c r="N133" s="12">
        <f t="shared" si="22"/>
        <v>-0.44939571055639393</v>
      </c>
      <c r="O133" s="10">
        <f t="shared" si="23"/>
        <v>-18.903772450498124</v>
      </c>
      <c r="P133" s="12">
        <f t="shared" si="24"/>
        <v>-11.57857640773241</v>
      </c>
      <c r="Q133" s="10">
        <f t="shared" si="25"/>
        <v>67.19158375058252</v>
      </c>
      <c r="R133" s="8">
        <f t="shared" si="26"/>
        <v>0.2635016493961615</v>
      </c>
      <c r="S133" s="11">
        <f t="shared" si="27"/>
        <v>67.89189709594767</v>
      </c>
      <c r="T133" s="8">
        <f t="shared" si="28"/>
        <v>0.9490091769721618</v>
      </c>
      <c r="U133" s="11">
        <f t="shared" si="29"/>
        <v>-18.87601355172969</v>
      </c>
      <c r="V133" s="8">
        <f t="shared" si="30"/>
        <v>0.9495770603032595</v>
      </c>
      <c r="W133" s="11">
        <f t="shared" si="31"/>
        <v>-18.903772450498124</v>
      </c>
      <c r="X133" s="8">
        <f t="shared" si="32"/>
        <v>0.2636763508349014</v>
      </c>
      <c r="Y133" s="11">
        <f t="shared" si="33"/>
        <v>67.19158375058252</v>
      </c>
      <c r="AA133" s="10">
        <f t="shared" si="34"/>
        <v>1.7155525852301567</v>
      </c>
      <c r="AB133" s="10">
        <f t="shared" si="35"/>
        <v>1.71619688199307</v>
      </c>
    </row>
    <row r="134" spans="1:28" ht="12" customHeight="1">
      <c r="A134" s="27">
        <f>'raw data'!A141*0.000001</f>
        <v>871.167702</v>
      </c>
      <c r="B134" s="8">
        <f>'raw data'!B141</f>
        <v>0.1048789</v>
      </c>
      <c r="C134" s="8">
        <f>'raw data'!C141</f>
        <v>0.2514325</v>
      </c>
      <c r="D134" s="8">
        <f>'raw data'!D141</f>
        <v>0.8923035</v>
      </c>
      <c r="E134" s="8">
        <f>'raw data'!E141</f>
        <v>-0.3164893</v>
      </c>
      <c r="F134" s="8">
        <f>'raw data'!F141</f>
        <v>0.8928937</v>
      </c>
      <c r="G134" s="8">
        <f>'raw data'!G141</f>
        <v>-0.3160791</v>
      </c>
      <c r="H134" s="8">
        <f>'raw data'!H141</f>
        <v>0.1082359</v>
      </c>
      <c r="I134" s="8">
        <f>'raw data'!I141</f>
        <v>0.2508329</v>
      </c>
      <c r="J134" s="12">
        <f aca="true" t="shared" si="36" ref="J134:J197">20*LOG(SQRT(B134^2+C134^2))</f>
        <v>-11.294914217547092</v>
      </c>
      <c r="K134" s="10">
        <f aca="true" t="shared" si="37" ref="K134:K197">ATAN2(B134,C134)*180/PI()</f>
        <v>67.35773983774382</v>
      </c>
      <c r="L134" s="12">
        <f aca="true" t="shared" si="38" ref="L134:L197">20*LOG(SQRT(D134^2+E134^2))</f>
        <v>-0.4751219613814928</v>
      </c>
      <c r="M134" s="10">
        <f aca="true" t="shared" si="39" ref="M134:M197">ATAN2(D134,E134)*180/PI()</f>
        <v>-19.52898270156385</v>
      </c>
      <c r="N134" s="12">
        <f aca="true" t="shared" si="40" ref="N134:N197">20*LOG(SQRT(F134^2+G134^2))</f>
        <v>-0.47127601379042117</v>
      </c>
      <c r="O134" s="10">
        <f aca="true" t="shared" si="41" ref="O134:O197">ATAN2(F134,G134)*180/PI()</f>
        <v>-19.493662572371637</v>
      </c>
      <c r="P134" s="12">
        <f aca="true" t="shared" si="42" ref="P134:P197">20*LOG(SQRT(H134^2+I134^2))</f>
        <v>-11.270740251160472</v>
      </c>
      <c r="Q134" s="10">
        <f aca="true" t="shared" si="43" ref="Q134:Q197">ATAN2(H134,I134)*180/PI()</f>
        <v>66.65951271256112</v>
      </c>
      <c r="R134" s="8">
        <f aca="true" t="shared" si="44" ref="R134:R197">SQRT(B134^2+C134^2)</f>
        <v>0.27242959773390996</v>
      </c>
      <c r="S134" s="11">
        <f aca="true" t="shared" si="45" ref="S134:S197">ATAN2(B134,C134)*180/PI()</f>
        <v>67.35773983774382</v>
      </c>
      <c r="T134" s="8">
        <f aca="true" t="shared" si="46" ref="T134:T197">SQRT(D134^2+E134^2)</f>
        <v>0.9467687220893707</v>
      </c>
      <c r="U134" s="11">
        <f aca="true" t="shared" si="47" ref="U134:U197">ATAN2(D134,E134)*180/PI()</f>
        <v>-19.52898270156385</v>
      </c>
      <c r="V134" s="8">
        <f aca="true" t="shared" si="48" ref="V134:V197">SQRT(F134^2+G134^2)</f>
        <v>0.9471880261893623</v>
      </c>
      <c r="W134" s="11">
        <f aca="true" t="shared" si="49" ref="W134:W197">ATAN2(F134,G134)*180/PI()</f>
        <v>-19.493662572371637</v>
      </c>
      <c r="X134" s="8">
        <f aca="true" t="shared" si="50" ref="X134:X197">SQRT(H134^2+I134^2)</f>
        <v>0.27318886099403833</v>
      </c>
      <c r="Y134" s="11">
        <f aca="true" t="shared" si="51" ref="Y134:Y197">ATAN2(H134,I134)*180/PI()</f>
        <v>66.65951271256112</v>
      </c>
      <c r="AA134" s="10">
        <f aca="true" t="shared" si="52" ref="AA134:AA197">(1+ABS(R134))/(1-ABS(R134))</f>
        <v>1.748874876947718</v>
      </c>
      <c r="AB134" s="10">
        <f aca="true" t="shared" si="53" ref="AB134:AB197">(1+ABS(X134))/(1-ABS(X134))</f>
        <v>1.751746489102164</v>
      </c>
    </row>
    <row r="135" spans="1:28" ht="12" customHeight="1">
      <c r="A135" s="27">
        <f>'raw data'!A142*0.000001</f>
        <v>900.51405</v>
      </c>
      <c r="B135" s="8">
        <f>'raw data'!B142</f>
        <v>0.111074</v>
      </c>
      <c r="C135" s="8">
        <f>'raw data'!C142</f>
        <v>0.2589572</v>
      </c>
      <c r="D135" s="8">
        <f>'raw data'!D142</f>
        <v>0.8870695</v>
      </c>
      <c r="E135" s="8">
        <f>'raw data'!E142</f>
        <v>-0.3259845</v>
      </c>
      <c r="F135" s="8">
        <f>'raw data'!F142</f>
        <v>0.8864023</v>
      </c>
      <c r="G135" s="8">
        <f>'raw data'!G142</f>
        <v>-0.3260456</v>
      </c>
      <c r="H135" s="8">
        <f>'raw data'!H142</f>
        <v>0.1147319</v>
      </c>
      <c r="I135" s="8">
        <f>'raw data'!I142</f>
        <v>0.2578842</v>
      </c>
      <c r="J135" s="12">
        <f t="shared" si="36"/>
        <v>-11.001999279012333</v>
      </c>
      <c r="K135" s="10">
        <f t="shared" si="37"/>
        <v>66.78415071186998</v>
      </c>
      <c r="L135" s="12">
        <f t="shared" si="38"/>
        <v>-0.49071614057866053</v>
      </c>
      <c r="M135" s="10">
        <f t="shared" si="39"/>
        <v>-20.17760951088476</v>
      </c>
      <c r="N135" s="12">
        <f t="shared" si="40"/>
        <v>-0.4962795415403645</v>
      </c>
      <c r="O135" s="10">
        <f t="shared" si="41"/>
        <v>-20.195049931486174</v>
      </c>
      <c r="P135" s="12">
        <f t="shared" si="42"/>
        <v>-10.987178870346469</v>
      </c>
      <c r="Q135" s="10">
        <f t="shared" si="43"/>
        <v>66.01586345881381</v>
      </c>
      <c r="R135" s="8">
        <f t="shared" si="44"/>
        <v>0.2817734283211247</v>
      </c>
      <c r="S135" s="11">
        <f t="shared" si="45"/>
        <v>66.78415071186998</v>
      </c>
      <c r="T135" s="8">
        <f t="shared" si="46"/>
        <v>0.9450704693674964</v>
      </c>
      <c r="U135" s="11">
        <f t="shared" si="47"/>
        <v>-20.17760951088476</v>
      </c>
      <c r="V135" s="8">
        <f t="shared" si="48"/>
        <v>0.9444653359042088</v>
      </c>
      <c r="W135" s="11">
        <f t="shared" si="49"/>
        <v>-20.195049931486174</v>
      </c>
      <c r="X135" s="8">
        <f t="shared" si="50"/>
        <v>0.2822546181858678</v>
      </c>
      <c r="Y135" s="11">
        <f t="shared" si="51"/>
        <v>66.01586345881381</v>
      </c>
      <c r="AA135" s="10">
        <f t="shared" si="52"/>
        <v>1.7846366019638373</v>
      </c>
      <c r="AB135" s="10">
        <f t="shared" si="53"/>
        <v>1.7865034741775898</v>
      </c>
    </row>
    <row r="136" spans="1:28" ht="12" customHeight="1">
      <c r="A136" s="27">
        <f>'raw data'!A143*0.000001</f>
        <v>929.8603979999999</v>
      </c>
      <c r="B136" s="8">
        <f>'raw data'!B143</f>
        <v>0.1180763</v>
      </c>
      <c r="C136" s="8">
        <f>'raw data'!C143</f>
        <v>0.2655617</v>
      </c>
      <c r="D136" s="8">
        <f>'raw data'!D143</f>
        <v>0.8800438</v>
      </c>
      <c r="E136" s="8">
        <f>'raw data'!E143</f>
        <v>-0.3354379</v>
      </c>
      <c r="F136" s="8">
        <f>'raw data'!F143</f>
        <v>0.8787233</v>
      </c>
      <c r="G136" s="8">
        <f>'raw data'!G143</f>
        <v>-0.3348987</v>
      </c>
      <c r="H136" s="8">
        <f>'raw data'!H143</f>
        <v>0.1214689</v>
      </c>
      <c r="I136" s="8">
        <f>'raw data'!I143</f>
        <v>0.2644235</v>
      </c>
      <c r="J136" s="12">
        <f t="shared" si="36"/>
        <v>-10.733230638326432</v>
      </c>
      <c r="K136" s="10">
        <f t="shared" si="37"/>
        <v>66.02870556111732</v>
      </c>
      <c r="L136" s="12">
        <f t="shared" si="38"/>
        <v>-0.5207849794665588</v>
      </c>
      <c r="M136" s="10">
        <f t="shared" si="39"/>
        <v>-20.86486847777895</v>
      </c>
      <c r="N136" s="12">
        <f t="shared" si="40"/>
        <v>-0.5339459103192388</v>
      </c>
      <c r="O136" s="10">
        <f t="shared" si="41"/>
        <v>-20.86282586053645</v>
      </c>
      <c r="P136" s="12">
        <f t="shared" si="42"/>
        <v>-10.722474565206568</v>
      </c>
      <c r="Q136" s="10">
        <f t="shared" si="43"/>
        <v>65.32724809208372</v>
      </c>
      <c r="R136" s="8">
        <f t="shared" si="44"/>
        <v>0.29062867912265644</v>
      </c>
      <c r="S136" s="11">
        <f t="shared" si="45"/>
        <v>66.02870556111732</v>
      </c>
      <c r="T136" s="8">
        <f t="shared" si="46"/>
        <v>0.9418044779437238</v>
      </c>
      <c r="U136" s="11">
        <f t="shared" si="47"/>
        <v>-20.86486847777895</v>
      </c>
      <c r="V136" s="8">
        <f t="shared" si="48"/>
        <v>0.9403785286918136</v>
      </c>
      <c r="W136" s="11">
        <f t="shared" si="49"/>
        <v>-20.86282586053645</v>
      </c>
      <c r="X136" s="8">
        <f t="shared" si="50"/>
        <v>0.29098879878692924</v>
      </c>
      <c r="Y136" s="11">
        <f t="shared" si="51"/>
        <v>65.32724809208372</v>
      </c>
      <c r="AA136" s="10">
        <f t="shared" si="52"/>
        <v>1.8193978825171835</v>
      </c>
      <c r="AB136" s="10">
        <f t="shared" si="53"/>
        <v>1.8208299059001238</v>
      </c>
    </row>
    <row r="137" spans="1:28" ht="12" customHeight="1">
      <c r="A137" s="27">
        <f>'raw data'!A144*0.000001</f>
        <v>959.206746</v>
      </c>
      <c r="B137" s="8">
        <f>'raw data'!B144</f>
        <v>0.1242131</v>
      </c>
      <c r="C137" s="8">
        <f>'raw data'!C144</f>
        <v>0.273639</v>
      </c>
      <c r="D137" s="8">
        <f>'raw data'!D144</f>
        <v>0.8745734</v>
      </c>
      <c r="E137" s="8">
        <f>'raw data'!E144</f>
        <v>-0.3440726</v>
      </c>
      <c r="F137" s="8">
        <f>'raw data'!F144</f>
        <v>0.8738089</v>
      </c>
      <c r="G137" s="8">
        <f>'raw data'!G144</f>
        <v>-0.3442637</v>
      </c>
      <c r="H137" s="8">
        <f>'raw data'!H144</f>
        <v>0.1283626</v>
      </c>
      <c r="I137" s="8">
        <f>'raw data'!I144</f>
        <v>0.2717102</v>
      </c>
      <c r="J137" s="12">
        <f t="shared" si="36"/>
        <v>-10.442776396104506</v>
      </c>
      <c r="K137" s="10">
        <f t="shared" si="37"/>
        <v>65.5852509450516</v>
      </c>
      <c r="L137" s="12">
        <f t="shared" si="38"/>
        <v>-0.5390918197991426</v>
      </c>
      <c r="M137" s="10">
        <f t="shared" si="39"/>
        <v>-21.475551256433445</v>
      </c>
      <c r="N137" s="12">
        <f t="shared" si="40"/>
        <v>-0.545021236991926</v>
      </c>
      <c r="O137" s="10">
        <f t="shared" si="41"/>
        <v>-21.503474955197877</v>
      </c>
      <c r="P137" s="12">
        <f t="shared" si="42"/>
        <v>-10.442959465738035</v>
      </c>
      <c r="Q137" s="10">
        <f t="shared" si="43"/>
        <v>64.71279434345051</v>
      </c>
      <c r="R137" s="8">
        <f t="shared" si="44"/>
        <v>0.3005115580682547</v>
      </c>
      <c r="S137" s="11">
        <f t="shared" si="45"/>
        <v>65.5852509450516</v>
      </c>
      <c r="T137" s="8">
        <f t="shared" si="46"/>
        <v>0.9398215713944429</v>
      </c>
      <c r="U137" s="11">
        <f t="shared" si="47"/>
        <v>-21.475551256433445</v>
      </c>
      <c r="V137" s="8">
        <f t="shared" si="48"/>
        <v>0.9391802217130107</v>
      </c>
      <c r="W137" s="11">
        <f t="shared" si="49"/>
        <v>-21.503474955197877</v>
      </c>
      <c r="X137" s="8">
        <f t="shared" si="50"/>
        <v>0.3005052243519237</v>
      </c>
      <c r="Y137" s="11">
        <f t="shared" si="51"/>
        <v>64.71279434345051</v>
      </c>
      <c r="AA137" s="10">
        <f t="shared" si="52"/>
        <v>1.8592323762729963</v>
      </c>
      <c r="AB137" s="10">
        <f t="shared" si="53"/>
        <v>1.859206486777569</v>
      </c>
    </row>
    <row r="138" spans="1:28" ht="12" customHeight="1">
      <c r="A138" s="27">
        <f>'raw data'!A145*0.000001</f>
        <v>988.553095</v>
      </c>
      <c r="B138" s="8">
        <f>'raw data'!B145</f>
        <v>0.1310519</v>
      </c>
      <c r="C138" s="8">
        <f>'raw data'!C145</f>
        <v>0.2796433</v>
      </c>
      <c r="D138" s="8">
        <f>'raw data'!D145</f>
        <v>0.8661249</v>
      </c>
      <c r="E138" s="8">
        <f>'raw data'!E145</f>
        <v>-0.3528736</v>
      </c>
      <c r="F138" s="8">
        <f>'raw data'!F145</f>
        <v>0.8650132</v>
      </c>
      <c r="G138" s="8">
        <f>'raw data'!G145</f>
        <v>-0.3527281</v>
      </c>
      <c r="H138" s="8">
        <f>'raw data'!H145</f>
        <v>0.1350371</v>
      </c>
      <c r="I138" s="8">
        <f>'raw data'!I145</f>
        <v>0.278069</v>
      </c>
      <c r="J138" s="12">
        <f t="shared" si="36"/>
        <v>-10.205655595584771</v>
      </c>
      <c r="K138" s="10">
        <f t="shared" si="37"/>
        <v>64.89035536924096</v>
      </c>
      <c r="L138" s="12">
        <f t="shared" si="38"/>
        <v>-0.5814478597712397</v>
      </c>
      <c r="M138" s="10">
        <f t="shared" si="39"/>
        <v>-22.16679402679447</v>
      </c>
      <c r="N138" s="12">
        <f t="shared" si="40"/>
        <v>-0.5915246747341946</v>
      </c>
      <c r="O138" s="10">
        <f t="shared" si="41"/>
        <v>-22.18425590311283</v>
      </c>
      <c r="P138" s="12">
        <f t="shared" si="42"/>
        <v>-10.197357338417772</v>
      </c>
      <c r="Q138" s="10">
        <f t="shared" si="43"/>
        <v>64.09765769459301</v>
      </c>
      <c r="R138" s="8">
        <f t="shared" si="44"/>
        <v>0.30882839203755214</v>
      </c>
      <c r="S138" s="11">
        <f t="shared" si="45"/>
        <v>64.89035536924096</v>
      </c>
      <c r="T138" s="8">
        <f t="shared" si="46"/>
        <v>0.9352497634198952</v>
      </c>
      <c r="U138" s="11">
        <f t="shared" si="47"/>
        <v>-22.16679402679447</v>
      </c>
      <c r="V138" s="8">
        <f t="shared" si="48"/>
        <v>0.934165375457606</v>
      </c>
      <c r="W138" s="11">
        <f t="shared" si="49"/>
        <v>-22.18425590311283</v>
      </c>
      <c r="X138" s="8">
        <f t="shared" si="50"/>
        <v>0.30912357907058785</v>
      </c>
      <c r="Y138" s="11">
        <f t="shared" si="51"/>
        <v>64.09765769459301</v>
      </c>
      <c r="AA138" s="10">
        <f t="shared" si="52"/>
        <v>1.8936373788500034</v>
      </c>
      <c r="AB138" s="10">
        <f t="shared" si="53"/>
        <v>1.894873727647948</v>
      </c>
    </row>
    <row r="139" spans="1:28" ht="12" customHeight="1">
      <c r="A139" s="27">
        <f>'raw data'!A146*0.000001</f>
        <v>1023.2929919999999</v>
      </c>
      <c r="B139" s="8">
        <f>'raw data'!B146</f>
        <v>0.1395663</v>
      </c>
      <c r="C139" s="8">
        <f>'raw data'!C146</f>
        <v>0.2875882</v>
      </c>
      <c r="D139" s="8">
        <f>'raw data'!D146</f>
        <v>0.8589171</v>
      </c>
      <c r="E139" s="8">
        <f>'raw data'!E146</f>
        <v>-0.3640953</v>
      </c>
      <c r="F139" s="8">
        <f>'raw data'!F146</f>
        <v>0.8586018</v>
      </c>
      <c r="G139" s="8">
        <f>'raw data'!G146</f>
        <v>-0.3635287</v>
      </c>
      <c r="H139" s="8">
        <f>'raw data'!H146</f>
        <v>0.1433137</v>
      </c>
      <c r="I139" s="8">
        <f>'raw data'!I146</f>
        <v>0.2860711</v>
      </c>
      <c r="J139" s="12">
        <f t="shared" si="36"/>
        <v>-9.906097699651236</v>
      </c>
      <c r="K139" s="10">
        <f t="shared" si="37"/>
        <v>64.1127418157785</v>
      </c>
      <c r="L139" s="12">
        <f t="shared" si="38"/>
        <v>-0.6032903430963504</v>
      </c>
      <c r="M139" s="10">
        <f t="shared" si="39"/>
        <v>-22.97210713197382</v>
      </c>
      <c r="N139" s="12">
        <f t="shared" si="40"/>
        <v>-0.6080525827120621</v>
      </c>
      <c r="O139" s="10">
        <f t="shared" si="41"/>
        <v>-22.947612384207464</v>
      </c>
      <c r="P139" s="12">
        <f t="shared" si="42"/>
        <v>-9.898040029014858</v>
      </c>
      <c r="Q139" s="10">
        <f t="shared" si="43"/>
        <v>63.39039871756994</v>
      </c>
      <c r="R139" s="8">
        <f t="shared" si="44"/>
        <v>0.31966501978622874</v>
      </c>
      <c r="S139" s="11">
        <f t="shared" si="45"/>
        <v>64.1127418157785</v>
      </c>
      <c r="T139" s="8">
        <f t="shared" si="46"/>
        <v>0.9329008372568329</v>
      </c>
      <c r="U139" s="11">
        <f t="shared" si="47"/>
        <v>-22.97210713197382</v>
      </c>
      <c r="V139" s="8">
        <f t="shared" si="48"/>
        <v>0.9323894930161589</v>
      </c>
      <c r="W139" s="11">
        <f t="shared" si="49"/>
        <v>-22.947612384207464</v>
      </c>
      <c r="X139" s="8">
        <f t="shared" si="50"/>
        <v>0.31996170218152675</v>
      </c>
      <c r="Y139" s="11">
        <f t="shared" si="51"/>
        <v>63.39039871756994</v>
      </c>
      <c r="AA139" s="10">
        <f t="shared" si="52"/>
        <v>1.9397283076221814</v>
      </c>
      <c r="AB139" s="10">
        <f t="shared" si="53"/>
        <v>1.9410108319132817</v>
      </c>
    </row>
    <row r="140" spans="1:28" ht="12" customHeight="1">
      <c r="A140" s="27">
        <f>'raw data'!A147*0.000001</f>
        <v>1064.745811</v>
      </c>
      <c r="B140" s="8">
        <f>'raw data'!B147</f>
        <v>0.1489795</v>
      </c>
      <c r="C140" s="8">
        <f>'raw data'!C147</f>
        <v>0.296657</v>
      </c>
      <c r="D140" s="8">
        <f>'raw data'!D147</f>
        <v>0.8467693</v>
      </c>
      <c r="E140" s="8">
        <f>'raw data'!E147</f>
        <v>-0.37476</v>
      </c>
      <c r="F140" s="8">
        <f>'raw data'!F147</f>
        <v>0.8468377</v>
      </c>
      <c r="G140" s="8">
        <f>'raw data'!G147</f>
        <v>-0.3746903</v>
      </c>
      <c r="H140" s="8">
        <f>'raw data'!H147</f>
        <v>0.1538213</v>
      </c>
      <c r="I140" s="8">
        <f>'raw data'!I147</f>
        <v>0.2949472</v>
      </c>
      <c r="J140" s="12">
        <f t="shared" si="36"/>
        <v>-9.578173529746056</v>
      </c>
      <c r="K140" s="10">
        <f t="shared" si="37"/>
        <v>63.33445080101778</v>
      </c>
      <c r="L140" s="12">
        <f t="shared" si="38"/>
        <v>-0.6678445643649161</v>
      </c>
      <c r="M140" s="10">
        <f t="shared" si="39"/>
        <v>-23.873044450865066</v>
      </c>
      <c r="N140" s="12">
        <f t="shared" si="40"/>
        <v>-0.6675224196803149</v>
      </c>
      <c r="O140" s="10">
        <f t="shared" si="41"/>
        <v>-23.867388112131007</v>
      </c>
      <c r="P140" s="12">
        <f t="shared" si="42"/>
        <v>-9.560295731969521</v>
      </c>
      <c r="Q140" s="10">
        <f t="shared" si="43"/>
        <v>62.4569915211938</v>
      </c>
      <c r="R140" s="8">
        <f t="shared" si="44"/>
        <v>0.3319642557102346</v>
      </c>
      <c r="S140" s="11">
        <f t="shared" si="45"/>
        <v>63.33445080101778</v>
      </c>
      <c r="T140" s="8">
        <f t="shared" si="46"/>
        <v>0.9259931452351523</v>
      </c>
      <c r="U140" s="11">
        <f t="shared" si="47"/>
        <v>-23.873044450865066</v>
      </c>
      <c r="V140" s="8">
        <f t="shared" si="48"/>
        <v>0.9260274893626971</v>
      </c>
      <c r="W140" s="11">
        <f t="shared" si="49"/>
        <v>-23.867388112131007</v>
      </c>
      <c r="X140" s="8">
        <f t="shared" si="50"/>
        <v>0.33264822729353305</v>
      </c>
      <c r="Y140" s="11">
        <f t="shared" si="51"/>
        <v>62.4569915211938</v>
      </c>
      <c r="AA140" s="10">
        <f t="shared" si="52"/>
        <v>1.9938517767882868</v>
      </c>
      <c r="AB140" s="10">
        <f t="shared" si="53"/>
        <v>1.99692018781779</v>
      </c>
    </row>
    <row r="141" spans="1:28" ht="12" customHeight="1">
      <c r="A141" s="27">
        <f>'raw data'!A148*0.000001</f>
        <v>1106.1986299999999</v>
      </c>
      <c r="B141" s="8">
        <f>'raw data'!B148</f>
        <v>0.1593808</v>
      </c>
      <c r="C141" s="8">
        <f>'raw data'!C148</f>
        <v>0.3070374</v>
      </c>
      <c r="D141" s="8">
        <f>'raw data'!D148</f>
        <v>0.8380923</v>
      </c>
      <c r="E141" s="8">
        <f>'raw data'!E148</f>
        <v>-0.3860242</v>
      </c>
      <c r="F141" s="8">
        <f>'raw data'!F148</f>
        <v>0.8378077</v>
      </c>
      <c r="G141" s="8">
        <f>'raw data'!G148</f>
        <v>-0.3871132</v>
      </c>
      <c r="H141" s="8">
        <f>'raw data'!H148</f>
        <v>0.164262</v>
      </c>
      <c r="I141" s="8">
        <f>'raw data'!I148</f>
        <v>0.3035654</v>
      </c>
      <c r="J141" s="12">
        <f t="shared" si="36"/>
        <v>-9.219994510206496</v>
      </c>
      <c r="K141" s="10">
        <f t="shared" si="37"/>
        <v>62.566514053213254</v>
      </c>
      <c r="L141" s="12">
        <f t="shared" si="38"/>
        <v>-0.6985952593165435</v>
      </c>
      <c r="M141" s="10">
        <f t="shared" si="39"/>
        <v>-24.7307345811232</v>
      </c>
      <c r="N141" s="12">
        <f t="shared" si="40"/>
        <v>-0.6967339165129935</v>
      </c>
      <c r="O141" s="10">
        <f t="shared" si="41"/>
        <v>-24.799531917797665</v>
      </c>
      <c r="P141" s="12">
        <f t="shared" si="42"/>
        <v>-9.239644340275003</v>
      </c>
      <c r="Q141" s="10">
        <f t="shared" si="43"/>
        <v>61.58177655596997</v>
      </c>
      <c r="R141" s="8">
        <f t="shared" si="44"/>
        <v>0.34593959647227435</v>
      </c>
      <c r="S141" s="11">
        <f t="shared" si="45"/>
        <v>62.566514053213254</v>
      </c>
      <c r="T141" s="8">
        <f t="shared" si="46"/>
        <v>0.9227206436971755</v>
      </c>
      <c r="U141" s="11">
        <f t="shared" si="47"/>
        <v>-24.7307345811232</v>
      </c>
      <c r="V141" s="8">
        <f t="shared" si="48"/>
        <v>0.9229183993146577</v>
      </c>
      <c r="W141" s="11">
        <f t="shared" si="49"/>
        <v>-24.799531917797665</v>
      </c>
      <c r="X141" s="8">
        <f t="shared" si="50"/>
        <v>0.34515787217034466</v>
      </c>
      <c r="Y141" s="11">
        <f t="shared" si="51"/>
        <v>61.58177655596997</v>
      </c>
      <c r="AA141" s="10">
        <f t="shared" si="52"/>
        <v>2.0578215547262064</v>
      </c>
      <c r="AB141" s="10">
        <f t="shared" si="53"/>
        <v>2.0541712498378875</v>
      </c>
    </row>
    <row r="142" spans="1:28" ht="12" customHeight="1">
      <c r="A142" s="27">
        <f>'raw data'!A149*0.000001</f>
        <v>1147.651449</v>
      </c>
      <c r="B142" s="8">
        <f>'raw data'!B149</f>
        <v>0.1695593</v>
      </c>
      <c r="C142" s="8">
        <f>'raw data'!C149</f>
        <v>0.3146742</v>
      </c>
      <c r="D142" s="8">
        <f>'raw data'!D149</f>
        <v>0.8272346</v>
      </c>
      <c r="E142" s="8">
        <f>'raw data'!E149</f>
        <v>-0.3963033</v>
      </c>
      <c r="F142" s="8">
        <f>'raw data'!F149</f>
        <v>0.8256117</v>
      </c>
      <c r="G142" s="8">
        <f>'raw data'!G149</f>
        <v>-0.3955929</v>
      </c>
      <c r="H142" s="8">
        <f>'raw data'!H149</f>
        <v>0.1747331</v>
      </c>
      <c r="I142" s="8">
        <f>'raw data'!I149</f>
        <v>0.3124196</v>
      </c>
      <c r="J142" s="12">
        <f t="shared" si="36"/>
        <v>-8.935703969773526</v>
      </c>
      <c r="K142" s="10">
        <f t="shared" si="37"/>
        <v>61.68240077163766</v>
      </c>
      <c r="L142" s="12">
        <f t="shared" si="38"/>
        <v>-0.7501122797511527</v>
      </c>
      <c r="M142" s="10">
        <f t="shared" si="39"/>
        <v>-25.59768413581169</v>
      </c>
      <c r="N142" s="12">
        <f t="shared" si="40"/>
        <v>-0.7668943176860249</v>
      </c>
      <c r="O142" s="10">
        <f t="shared" si="41"/>
        <v>-25.601470413509947</v>
      </c>
      <c r="P142" s="12">
        <f t="shared" si="42"/>
        <v>-8.923232020380098</v>
      </c>
      <c r="Q142" s="10">
        <f t="shared" si="43"/>
        <v>60.78215948479466</v>
      </c>
      <c r="R142" s="8">
        <f t="shared" si="44"/>
        <v>0.3574495885605829</v>
      </c>
      <c r="S142" s="11">
        <f t="shared" si="45"/>
        <v>61.68240077163766</v>
      </c>
      <c r="T142" s="8">
        <f t="shared" si="46"/>
        <v>0.9172640781302024</v>
      </c>
      <c r="U142" s="11">
        <f t="shared" si="47"/>
        <v>-25.59768413581169</v>
      </c>
      <c r="V142" s="8">
        <f t="shared" si="48"/>
        <v>0.9154935399593489</v>
      </c>
      <c r="W142" s="11">
        <f t="shared" si="49"/>
        <v>-25.601470413509947</v>
      </c>
      <c r="X142" s="8">
        <f t="shared" si="50"/>
        <v>0.3579632141711911</v>
      </c>
      <c r="Y142" s="11">
        <f t="shared" si="51"/>
        <v>60.78215948479466</v>
      </c>
      <c r="AA142" s="10">
        <f t="shared" si="52"/>
        <v>2.1125962483156386</v>
      </c>
      <c r="AB142" s="10">
        <f t="shared" si="53"/>
        <v>2.11508630680435</v>
      </c>
    </row>
    <row r="143" spans="1:28" ht="12" customHeight="1">
      <c r="A143" s="27">
        <f>'raw data'!A150*0.000001</f>
        <v>1189.104267</v>
      </c>
      <c r="B143" s="8">
        <f>'raw data'!B150</f>
        <v>0.1815538</v>
      </c>
      <c r="C143" s="8">
        <f>'raw data'!C150</f>
        <v>0.3218655</v>
      </c>
      <c r="D143" s="8">
        <f>'raw data'!D150</f>
        <v>0.8127997</v>
      </c>
      <c r="E143" s="8">
        <f>'raw data'!E150</f>
        <v>-0.4092347</v>
      </c>
      <c r="F143" s="8">
        <f>'raw data'!F150</f>
        <v>0.8130054</v>
      </c>
      <c r="G143" s="8">
        <f>'raw data'!G150</f>
        <v>-0.409192</v>
      </c>
      <c r="H143" s="8">
        <f>'raw data'!H150</f>
        <v>0.1865009</v>
      </c>
      <c r="I143" s="8">
        <f>'raw data'!I150</f>
        <v>0.3202877</v>
      </c>
      <c r="J143" s="12">
        <f t="shared" si="36"/>
        <v>-8.646790921194537</v>
      </c>
      <c r="K143" s="10">
        <f t="shared" si="37"/>
        <v>60.574076845500095</v>
      </c>
      <c r="L143" s="12">
        <f t="shared" si="38"/>
        <v>-0.8190861870704027</v>
      </c>
      <c r="M143" s="10">
        <f t="shared" si="39"/>
        <v>-26.72469516989441</v>
      </c>
      <c r="N143" s="12">
        <f t="shared" si="40"/>
        <v>-0.8175158817358312</v>
      </c>
      <c r="O143" s="10">
        <f t="shared" si="41"/>
        <v>-26.71647115460485</v>
      </c>
      <c r="P143" s="12">
        <f t="shared" si="42"/>
        <v>-8.62118229806163</v>
      </c>
      <c r="Q143" s="10">
        <f t="shared" si="43"/>
        <v>59.7881078992923</v>
      </c>
      <c r="R143" s="8">
        <f t="shared" si="44"/>
        <v>0.3695391486496255</v>
      </c>
      <c r="S143" s="11">
        <f t="shared" si="45"/>
        <v>60.574076845500095</v>
      </c>
      <c r="T143" s="8">
        <f t="shared" si="46"/>
        <v>0.9100090065511329</v>
      </c>
      <c r="U143" s="11">
        <f t="shared" si="47"/>
        <v>-26.72469516989441</v>
      </c>
      <c r="V143" s="8">
        <f t="shared" si="48"/>
        <v>0.9101735402071189</v>
      </c>
      <c r="W143" s="11">
        <f t="shared" si="49"/>
        <v>-26.71647115460485</v>
      </c>
      <c r="X143" s="8">
        <f t="shared" si="50"/>
        <v>0.37063026923350445</v>
      </c>
      <c r="Y143" s="11">
        <f t="shared" si="51"/>
        <v>59.7881078992923</v>
      </c>
      <c r="AA143" s="10">
        <f t="shared" si="52"/>
        <v>2.1722826178917067</v>
      </c>
      <c r="AB143" s="10">
        <f t="shared" si="53"/>
        <v>2.17778231495856</v>
      </c>
    </row>
    <row r="144" spans="1:28" ht="12" customHeight="1">
      <c r="A144" s="27">
        <f>'raw data'!A151*0.000001</f>
        <v>1230.557086</v>
      </c>
      <c r="B144" s="8">
        <f>'raw data'!B151</f>
        <v>0.1929719</v>
      </c>
      <c r="C144" s="8">
        <f>'raw data'!C151</f>
        <v>0.3311205</v>
      </c>
      <c r="D144" s="8">
        <f>'raw data'!D151</f>
        <v>0.8037275</v>
      </c>
      <c r="E144" s="8">
        <f>'raw data'!E151</f>
        <v>-0.4206992</v>
      </c>
      <c r="F144" s="8">
        <f>'raw data'!F151</f>
        <v>0.8026538</v>
      </c>
      <c r="G144" s="8">
        <f>'raw data'!G151</f>
        <v>-0.4197155</v>
      </c>
      <c r="H144" s="8">
        <f>'raw data'!H151</f>
        <v>0.1979147</v>
      </c>
      <c r="I144" s="8">
        <f>'raw data'!I151</f>
        <v>0.327795</v>
      </c>
      <c r="J144" s="12">
        <f t="shared" si="36"/>
        <v>-8.330404712178536</v>
      </c>
      <c r="K144" s="10">
        <f t="shared" si="37"/>
        <v>59.76702997565925</v>
      </c>
      <c r="L144" s="12">
        <f t="shared" si="38"/>
        <v>-0.8461825928865532</v>
      </c>
      <c r="M144" s="10">
        <f t="shared" si="39"/>
        <v>-27.62913960925083</v>
      </c>
      <c r="N144" s="12">
        <f t="shared" si="40"/>
        <v>-0.8596681883616918</v>
      </c>
      <c r="O144" s="10">
        <f t="shared" si="41"/>
        <v>-27.605506821308435</v>
      </c>
      <c r="P144" s="12">
        <f t="shared" si="42"/>
        <v>-8.338074053747803</v>
      </c>
      <c r="Q144" s="10">
        <f t="shared" si="43"/>
        <v>58.87743530280016</v>
      </c>
      <c r="R144" s="8">
        <f t="shared" si="44"/>
        <v>0.38324788285111244</v>
      </c>
      <c r="S144" s="11">
        <f t="shared" si="45"/>
        <v>59.76702997565925</v>
      </c>
      <c r="T144" s="8">
        <f t="shared" si="46"/>
        <v>0.9071745758876238</v>
      </c>
      <c r="U144" s="11">
        <f t="shared" si="47"/>
        <v>-27.62913960925083</v>
      </c>
      <c r="V144" s="8">
        <f t="shared" si="48"/>
        <v>0.9057672016554198</v>
      </c>
      <c r="W144" s="11">
        <f t="shared" si="49"/>
        <v>-27.605506821308435</v>
      </c>
      <c r="X144" s="8">
        <f t="shared" si="50"/>
        <v>0.3829096375139832</v>
      </c>
      <c r="Y144" s="11">
        <f t="shared" si="51"/>
        <v>58.87743530280016</v>
      </c>
      <c r="AA144" s="10">
        <f t="shared" si="52"/>
        <v>2.24279389464534</v>
      </c>
      <c r="AB144" s="10">
        <f t="shared" si="53"/>
        <v>2.2410164241469896</v>
      </c>
    </row>
    <row r="145" spans="1:28" ht="12" customHeight="1">
      <c r="A145" s="27">
        <f>'raw data'!A152*0.000001</f>
        <v>1272.009905</v>
      </c>
      <c r="B145" s="8">
        <f>'raw data'!B152</f>
        <v>0.2046275</v>
      </c>
      <c r="C145" s="8">
        <f>'raw data'!C152</f>
        <v>0.3383215</v>
      </c>
      <c r="D145" s="8">
        <f>'raw data'!D152</f>
        <v>0.7902007</v>
      </c>
      <c r="E145" s="8">
        <f>'raw data'!E152</f>
        <v>-0.4296508</v>
      </c>
      <c r="F145" s="8">
        <f>'raw data'!F152</f>
        <v>0.7905751</v>
      </c>
      <c r="G145" s="8">
        <f>'raw data'!G152</f>
        <v>-0.4303498</v>
      </c>
      <c r="H145" s="8">
        <f>'raw data'!H152</f>
        <v>0.2097326</v>
      </c>
      <c r="I145" s="8">
        <f>'raw data'!I152</f>
        <v>0.3358157</v>
      </c>
      <c r="J145" s="12">
        <f t="shared" si="36"/>
        <v>-8.059469735981722</v>
      </c>
      <c r="K145" s="10">
        <f t="shared" si="37"/>
        <v>58.8331298372732</v>
      </c>
      <c r="L145" s="12">
        <f t="shared" si="38"/>
        <v>-0.9204237589563996</v>
      </c>
      <c r="M145" s="10">
        <f t="shared" si="39"/>
        <v>-28.533970863481205</v>
      </c>
      <c r="N145" s="12">
        <f t="shared" si="40"/>
        <v>-0.9140243349280235</v>
      </c>
      <c r="O145" s="10">
        <f t="shared" si="41"/>
        <v>-28.561676277909385</v>
      </c>
      <c r="P145" s="12">
        <f t="shared" si="42"/>
        <v>-8.047648896191763</v>
      </c>
      <c r="Q145" s="10">
        <f t="shared" si="43"/>
        <v>58.013295652802235</v>
      </c>
      <c r="R145" s="8">
        <f t="shared" si="44"/>
        <v>0.3953907575026255</v>
      </c>
      <c r="S145" s="11">
        <f t="shared" si="45"/>
        <v>58.8331298372732</v>
      </c>
      <c r="T145" s="8">
        <f t="shared" si="46"/>
        <v>0.8994536987644944</v>
      </c>
      <c r="U145" s="11">
        <f t="shared" si="47"/>
        <v>-28.533970863481205</v>
      </c>
      <c r="V145" s="8">
        <f t="shared" si="48"/>
        <v>0.9001166252769971</v>
      </c>
      <c r="W145" s="11">
        <f t="shared" si="49"/>
        <v>-28.561676277909385</v>
      </c>
      <c r="X145" s="8">
        <f t="shared" si="50"/>
        <v>0.39592922078226306</v>
      </c>
      <c r="Y145" s="11">
        <f t="shared" si="51"/>
        <v>58.013295652802235</v>
      </c>
      <c r="AA145" s="10">
        <f t="shared" si="52"/>
        <v>2.307921644960108</v>
      </c>
      <c r="AB145" s="10">
        <f t="shared" si="53"/>
        <v>2.310870296672803</v>
      </c>
    </row>
    <row r="146" spans="1:28" ht="12" customHeight="1">
      <c r="A146" s="27">
        <f>'raw data'!A153*0.000001</f>
        <v>1313.462724</v>
      </c>
      <c r="B146" s="8">
        <f>'raw data'!B153</f>
        <v>0.2167937</v>
      </c>
      <c r="C146" s="8">
        <f>'raw data'!C153</f>
        <v>0.3476696</v>
      </c>
      <c r="D146" s="8">
        <f>'raw data'!D153</f>
        <v>0.7831163</v>
      </c>
      <c r="E146" s="8">
        <f>'raw data'!E153</f>
        <v>-0.4417161</v>
      </c>
      <c r="F146" s="8">
        <f>'raw data'!F153</f>
        <v>0.7793325</v>
      </c>
      <c r="G146" s="8">
        <f>'raw data'!G153</f>
        <v>-0.4389566</v>
      </c>
      <c r="H146" s="8">
        <f>'raw data'!H153</f>
        <v>0.2222212</v>
      </c>
      <c r="I146" s="8">
        <f>'raw data'!I153</f>
        <v>0.3437765</v>
      </c>
      <c r="J146" s="12">
        <f t="shared" si="36"/>
        <v>-7.750174431985135</v>
      </c>
      <c r="K146" s="10">
        <f t="shared" si="37"/>
        <v>58.053885118722725</v>
      </c>
      <c r="L146" s="12">
        <f t="shared" si="38"/>
        <v>-0.923821553187981</v>
      </c>
      <c r="M146" s="10">
        <f t="shared" si="39"/>
        <v>-29.42513564125298</v>
      </c>
      <c r="N146" s="12">
        <f t="shared" si="40"/>
        <v>-0.9688719021680654</v>
      </c>
      <c r="O146" s="10">
        <f t="shared" si="41"/>
        <v>-29.390250714610062</v>
      </c>
      <c r="P146" s="12">
        <f t="shared" si="42"/>
        <v>-7.758178718180318</v>
      </c>
      <c r="Q146" s="10">
        <f t="shared" si="43"/>
        <v>57.12089420222845</v>
      </c>
      <c r="R146" s="8">
        <f t="shared" si="44"/>
        <v>0.40972388156397477</v>
      </c>
      <c r="S146" s="11">
        <f t="shared" si="45"/>
        <v>58.053885118722725</v>
      </c>
      <c r="T146" s="8">
        <f t="shared" si="46"/>
        <v>0.8991019143150013</v>
      </c>
      <c r="U146" s="11">
        <f t="shared" si="47"/>
        <v>-29.42513564125298</v>
      </c>
      <c r="V146" s="8">
        <f t="shared" si="48"/>
        <v>0.8944506930176811</v>
      </c>
      <c r="W146" s="11">
        <f t="shared" si="49"/>
        <v>-29.390250714610062</v>
      </c>
      <c r="X146" s="8">
        <f t="shared" si="50"/>
        <v>0.40934648365619314</v>
      </c>
      <c r="Y146" s="11">
        <f t="shared" si="51"/>
        <v>57.12089420222845</v>
      </c>
      <c r="AA146" s="10">
        <f t="shared" si="52"/>
        <v>2.3882448188809153</v>
      </c>
      <c r="AB146" s="10">
        <f t="shared" si="53"/>
        <v>2.386079900751564</v>
      </c>
    </row>
    <row r="147" spans="1:28" ht="12" customHeight="1">
      <c r="A147" s="27">
        <f>'raw data'!A154*0.000001</f>
        <v>1354.915542</v>
      </c>
      <c r="B147" s="8">
        <f>'raw data'!B154</f>
        <v>0.2273566</v>
      </c>
      <c r="C147" s="8">
        <f>'raw data'!C154</f>
        <v>0.3538633</v>
      </c>
      <c r="D147" s="8">
        <f>'raw data'!D154</f>
        <v>0.7677219</v>
      </c>
      <c r="E147" s="8">
        <f>'raw data'!E154</f>
        <v>-0.4480353</v>
      </c>
      <c r="F147" s="8">
        <f>'raw data'!F154</f>
        <v>0.7689378</v>
      </c>
      <c r="G147" s="8">
        <f>'raw data'!G154</f>
        <v>-0.4483504</v>
      </c>
      <c r="H147" s="8">
        <f>'raw data'!H154</f>
        <v>0.2339877</v>
      </c>
      <c r="I147" s="8">
        <f>'raw data'!I154</f>
        <v>0.3509722</v>
      </c>
      <c r="J147" s="12">
        <f t="shared" si="36"/>
        <v>-7.522469825447498</v>
      </c>
      <c r="K147" s="10">
        <f t="shared" si="37"/>
        <v>57.2793205117083</v>
      </c>
      <c r="L147" s="12">
        <f t="shared" si="38"/>
        <v>-1.0230004912114288</v>
      </c>
      <c r="M147" s="10">
        <f t="shared" si="39"/>
        <v>-30.26743474838589</v>
      </c>
      <c r="N147" s="12">
        <f t="shared" si="40"/>
        <v>-1.0111943160155505</v>
      </c>
      <c r="O147" s="10">
        <f t="shared" si="41"/>
        <v>-30.2455031679709</v>
      </c>
      <c r="P147" s="12">
        <f t="shared" si="42"/>
        <v>-7.497466012809414</v>
      </c>
      <c r="Q147" s="10">
        <f t="shared" si="43"/>
        <v>56.30922799856973</v>
      </c>
      <c r="R147" s="8">
        <f t="shared" si="44"/>
        <v>0.4206070121270567</v>
      </c>
      <c r="S147" s="11">
        <f t="shared" si="45"/>
        <v>57.2793205117083</v>
      </c>
      <c r="T147" s="8">
        <f t="shared" si="46"/>
        <v>0.8888940014341981</v>
      </c>
      <c r="U147" s="11">
        <f t="shared" si="47"/>
        <v>-30.26743474838589</v>
      </c>
      <c r="V147" s="8">
        <f t="shared" si="48"/>
        <v>0.8901030397931466</v>
      </c>
      <c r="W147" s="11">
        <f t="shared" si="49"/>
        <v>-30.2455031679709</v>
      </c>
      <c r="X147" s="8">
        <f t="shared" si="50"/>
        <v>0.4218195454505754</v>
      </c>
      <c r="Y147" s="11">
        <f t="shared" si="51"/>
        <v>56.30922799856973</v>
      </c>
      <c r="AA147" s="10">
        <f t="shared" si="52"/>
        <v>2.451888514119514</v>
      </c>
      <c r="AB147" s="10">
        <f t="shared" si="53"/>
        <v>2.459127655151535</v>
      </c>
    </row>
    <row r="148" spans="1:28" ht="12" customHeight="1">
      <c r="A148" s="27">
        <f>'raw data'!A155*0.000001</f>
        <v>1396.368361</v>
      </c>
      <c r="B148" s="8">
        <f>'raw data'!B155</f>
        <v>0.2405237</v>
      </c>
      <c r="C148" s="8">
        <f>'raw data'!C155</f>
        <v>0.3595321</v>
      </c>
      <c r="D148" s="8">
        <f>'raw data'!D155</f>
        <v>0.7534741</v>
      </c>
      <c r="E148" s="8">
        <f>'raw data'!E155</f>
        <v>-0.4576918</v>
      </c>
      <c r="F148" s="8">
        <f>'raw data'!F155</f>
        <v>0.754792</v>
      </c>
      <c r="G148" s="8">
        <f>'raw data'!G155</f>
        <v>-0.4580695</v>
      </c>
      <c r="H148" s="8">
        <f>'raw data'!H155</f>
        <v>0.246347</v>
      </c>
      <c r="I148" s="8">
        <f>'raw data'!I155</f>
        <v>0.3565789</v>
      </c>
      <c r="J148" s="12">
        <f t="shared" si="36"/>
        <v>-7.278914397121977</v>
      </c>
      <c r="K148" s="10">
        <f t="shared" si="37"/>
        <v>56.21783793604091</v>
      </c>
      <c r="L148" s="12">
        <f t="shared" si="38"/>
        <v>-1.0946441234793771</v>
      </c>
      <c r="M148" s="10">
        <f t="shared" si="39"/>
        <v>-31.276252506995363</v>
      </c>
      <c r="N148" s="12">
        <f t="shared" si="40"/>
        <v>-1.0816235844682307</v>
      </c>
      <c r="O148" s="10">
        <f t="shared" si="41"/>
        <v>-31.2528000461131</v>
      </c>
      <c r="P148" s="12">
        <f t="shared" si="42"/>
        <v>-7.2622265692820385</v>
      </c>
      <c r="Q148" s="10">
        <f t="shared" si="43"/>
        <v>55.36085839219387</v>
      </c>
      <c r="R148" s="8">
        <f t="shared" si="44"/>
        <v>0.43256789200320916</v>
      </c>
      <c r="S148" s="11">
        <f t="shared" si="45"/>
        <v>56.21783793604091</v>
      </c>
      <c r="T148" s="8">
        <f t="shared" si="46"/>
        <v>0.881592311194948</v>
      </c>
      <c r="U148" s="11">
        <f t="shared" si="47"/>
        <v>-31.276252506995363</v>
      </c>
      <c r="V148" s="8">
        <f t="shared" si="48"/>
        <v>0.8829148487222593</v>
      </c>
      <c r="W148" s="11">
        <f t="shared" si="49"/>
        <v>-31.2528000461131</v>
      </c>
      <c r="X148" s="8">
        <f t="shared" si="50"/>
        <v>0.433399765037096</v>
      </c>
      <c r="Y148" s="11">
        <f t="shared" si="51"/>
        <v>55.36085839219387</v>
      </c>
      <c r="AA148" s="10">
        <f t="shared" si="52"/>
        <v>2.5246507411443684</v>
      </c>
      <c r="AB148" s="10">
        <f t="shared" si="53"/>
        <v>2.5298255746945504</v>
      </c>
    </row>
    <row r="149" spans="1:28" ht="12" customHeight="1">
      <c r="A149" s="27">
        <f>'raw data'!A156*0.000001</f>
        <v>1445.4397709999998</v>
      </c>
      <c r="B149" s="8">
        <f>'raw data'!B156</f>
        <v>0.2546486</v>
      </c>
      <c r="C149" s="8">
        <f>'raw data'!C156</f>
        <v>0.3678345</v>
      </c>
      <c r="D149" s="8">
        <f>'raw data'!D156</f>
        <v>0.7404684</v>
      </c>
      <c r="E149" s="8">
        <f>'raw data'!E156</f>
        <v>-0.4675313</v>
      </c>
      <c r="F149" s="8">
        <f>'raw data'!F156</f>
        <v>0.7391918</v>
      </c>
      <c r="G149" s="8">
        <f>'raw data'!G156</f>
        <v>-0.4680324</v>
      </c>
      <c r="H149" s="8">
        <f>'raw data'!H156</f>
        <v>0.2614041</v>
      </c>
      <c r="I149" s="8">
        <f>'raw data'!I156</f>
        <v>0.3640432</v>
      </c>
      <c r="J149" s="12">
        <f t="shared" si="36"/>
        <v>-6.986484656351819</v>
      </c>
      <c r="K149" s="10">
        <f t="shared" si="37"/>
        <v>55.30548392679163</v>
      </c>
      <c r="L149" s="12">
        <f t="shared" si="38"/>
        <v>-1.1527317285714118</v>
      </c>
      <c r="M149" s="10">
        <f t="shared" si="39"/>
        <v>-32.26828962969406</v>
      </c>
      <c r="N149" s="12">
        <f t="shared" si="40"/>
        <v>-1.160781544464963</v>
      </c>
      <c r="O149" s="10">
        <f t="shared" si="41"/>
        <v>-32.34067128824277</v>
      </c>
      <c r="P149" s="12">
        <f t="shared" si="42"/>
        <v>-6.9710750389235345</v>
      </c>
      <c r="Q149" s="10">
        <f t="shared" si="43"/>
        <v>54.31946361675507</v>
      </c>
      <c r="R149" s="8">
        <f t="shared" si="44"/>
        <v>0.4473791779600499</v>
      </c>
      <c r="S149" s="11">
        <f t="shared" si="45"/>
        <v>55.30548392679163</v>
      </c>
      <c r="T149" s="8">
        <f t="shared" si="46"/>
        <v>0.8757162599142773</v>
      </c>
      <c r="U149" s="11">
        <f t="shared" si="47"/>
        <v>-32.26828962969406</v>
      </c>
      <c r="V149" s="8">
        <f t="shared" si="48"/>
        <v>0.8749050489264535</v>
      </c>
      <c r="W149" s="11">
        <f t="shared" si="49"/>
        <v>-32.34067128824277</v>
      </c>
      <c r="X149" s="8">
        <f t="shared" si="50"/>
        <v>0.44817357682381276</v>
      </c>
      <c r="Y149" s="11">
        <f t="shared" si="51"/>
        <v>54.31946361675507</v>
      </c>
      <c r="AA149" s="10">
        <f t="shared" si="52"/>
        <v>2.619118064746782</v>
      </c>
      <c r="AB149" s="10">
        <f t="shared" si="53"/>
        <v>2.6243280785440746</v>
      </c>
    </row>
    <row r="150" spans="1:28" ht="12" customHeight="1">
      <c r="A150" s="27">
        <f>'raw data'!A157*0.000001</f>
        <v>1502.9423889999998</v>
      </c>
      <c r="B150" s="8">
        <f>'raw data'!B157</f>
        <v>0.2723506</v>
      </c>
      <c r="C150" s="8">
        <f>'raw data'!C157</f>
        <v>0.375555</v>
      </c>
      <c r="D150" s="8">
        <f>'raw data'!D157</f>
        <v>0.7229373</v>
      </c>
      <c r="E150" s="8">
        <f>'raw data'!E157</f>
        <v>-0.4778949</v>
      </c>
      <c r="F150" s="8">
        <f>'raw data'!F157</f>
        <v>0.7208419</v>
      </c>
      <c r="G150" s="8">
        <f>'raw data'!G157</f>
        <v>-0.4773287</v>
      </c>
      <c r="H150" s="8">
        <f>'raw data'!H157</f>
        <v>0.2778199</v>
      </c>
      <c r="I150" s="8">
        <f>'raw data'!I157</f>
        <v>0.3714573</v>
      </c>
      <c r="J150" s="12">
        <f t="shared" si="36"/>
        <v>-6.6712462265281625</v>
      </c>
      <c r="K150" s="10">
        <f t="shared" si="37"/>
        <v>54.05056628537005</v>
      </c>
      <c r="L150" s="12">
        <f t="shared" si="38"/>
        <v>-1.2434741302188692</v>
      </c>
      <c r="M150" s="10">
        <f t="shared" si="39"/>
        <v>-33.46654262698811</v>
      </c>
      <c r="N150" s="12">
        <f t="shared" si="40"/>
        <v>-1.2641452292294741</v>
      </c>
      <c r="O150" s="10">
        <f t="shared" si="41"/>
        <v>-33.51181829564227</v>
      </c>
      <c r="P150" s="12">
        <f t="shared" si="42"/>
        <v>-6.672295376688665</v>
      </c>
      <c r="Q150" s="10">
        <f t="shared" si="43"/>
        <v>53.206494576789886</v>
      </c>
      <c r="R150" s="8">
        <f t="shared" si="44"/>
        <v>0.46391422412484834</v>
      </c>
      <c r="S150" s="11">
        <f t="shared" si="45"/>
        <v>54.05056628537005</v>
      </c>
      <c r="T150" s="8">
        <f t="shared" si="46"/>
        <v>0.8666151828679786</v>
      </c>
      <c r="U150" s="11">
        <f t="shared" si="47"/>
        <v>-33.46654262698811</v>
      </c>
      <c r="V150" s="8">
        <f t="shared" si="48"/>
        <v>0.8645552224348079</v>
      </c>
      <c r="W150" s="11">
        <f t="shared" si="49"/>
        <v>-33.51181829564227</v>
      </c>
      <c r="X150" s="8">
        <f t="shared" si="50"/>
        <v>0.46385819229512376</v>
      </c>
      <c r="Y150" s="11">
        <f t="shared" si="51"/>
        <v>53.206494576789886</v>
      </c>
      <c r="AA150" s="10">
        <f t="shared" si="52"/>
        <v>2.7307462536849285</v>
      </c>
      <c r="AB150" s="10">
        <f t="shared" si="53"/>
        <v>2.730356355833598</v>
      </c>
    </row>
    <row r="151" spans="1:28" ht="12" customHeight="1">
      <c r="A151" s="27">
        <f>'raw data'!A158*0.000001</f>
        <v>1560.445008</v>
      </c>
      <c r="B151" s="8">
        <f>'raw data'!B158</f>
        <v>0.290829</v>
      </c>
      <c r="C151" s="8">
        <f>'raw data'!C158</f>
        <v>0.383052</v>
      </c>
      <c r="D151" s="8">
        <f>'raw data'!D158</f>
        <v>0.7053901</v>
      </c>
      <c r="E151" s="8">
        <f>'raw data'!E158</f>
        <v>-0.4900809</v>
      </c>
      <c r="F151" s="8">
        <f>'raw data'!F158</f>
        <v>0.7031166</v>
      </c>
      <c r="G151" s="8">
        <f>'raw data'!G158</f>
        <v>-0.4886739</v>
      </c>
      <c r="H151" s="8">
        <f>'raw data'!H158</f>
        <v>0.2960807</v>
      </c>
      <c r="I151" s="8">
        <f>'raw data'!I158</f>
        <v>0.3793719</v>
      </c>
      <c r="J151" s="12">
        <f t="shared" si="36"/>
        <v>-6.358049493770795</v>
      </c>
      <c r="K151" s="10">
        <f t="shared" si="37"/>
        <v>52.792721164048956</v>
      </c>
      <c r="L151" s="12">
        <f t="shared" si="38"/>
        <v>-1.3208814356086882</v>
      </c>
      <c r="M151" s="10">
        <f t="shared" si="39"/>
        <v>-34.790250401667194</v>
      </c>
      <c r="N151" s="12">
        <f t="shared" si="40"/>
        <v>-1.347922729297305</v>
      </c>
      <c r="O151" s="10">
        <f t="shared" si="41"/>
        <v>-34.799732558712506</v>
      </c>
      <c r="P151" s="12">
        <f t="shared" si="42"/>
        <v>-6.352861617630073</v>
      </c>
      <c r="Q151" s="10">
        <f t="shared" si="43"/>
        <v>52.029751669093024</v>
      </c>
      <c r="R151" s="8">
        <f t="shared" si="44"/>
        <v>0.48094733801633627</v>
      </c>
      <c r="S151" s="11">
        <f t="shared" si="45"/>
        <v>52.792721164048956</v>
      </c>
      <c r="T151" s="8">
        <f t="shared" si="46"/>
        <v>0.85892635407398</v>
      </c>
      <c r="U151" s="11">
        <f t="shared" si="47"/>
        <v>-34.790250401667194</v>
      </c>
      <c r="V151" s="8">
        <f t="shared" si="48"/>
        <v>0.8562564649313721</v>
      </c>
      <c r="W151" s="11">
        <f t="shared" si="49"/>
        <v>-34.799732558712506</v>
      </c>
      <c r="X151" s="8">
        <f t="shared" si="50"/>
        <v>0.48123468227269317</v>
      </c>
      <c r="Y151" s="11">
        <f t="shared" si="51"/>
        <v>52.029751669093024</v>
      </c>
      <c r="AA151" s="10">
        <f t="shared" si="52"/>
        <v>2.8531735727095575</v>
      </c>
      <c r="AB151" s="10">
        <f t="shared" si="53"/>
        <v>2.8553078466423543</v>
      </c>
    </row>
    <row r="152" spans="1:28" ht="12" customHeight="1">
      <c r="A152" s="27">
        <f>'raw data'!A159*0.000001</f>
        <v>1617.947626</v>
      </c>
      <c r="B152" s="8">
        <f>'raw data'!B159</f>
        <v>0.310735</v>
      </c>
      <c r="C152" s="8">
        <f>'raw data'!C159</f>
        <v>0.3895473</v>
      </c>
      <c r="D152" s="8">
        <f>'raw data'!D159</f>
        <v>0.6862336</v>
      </c>
      <c r="E152" s="8">
        <f>'raw data'!E159</f>
        <v>-0.5004058</v>
      </c>
      <c r="F152" s="8">
        <f>'raw data'!F159</f>
        <v>0.6846737</v>
      </c>
      <c r="G152" s="8">
        <f>'raw data'!G159</f>
        <v>-0.5012769</v>
      </c>
      <c r="H152" s="8">
        <f>'raw data'!H159</f>
        <v>0.3159875</v>
      </c>
      <c r="I152" s="8">
        <f>'raw data'!I159</f>
        <v>0.3851666</v>
      </c>
      <c r="J152" s="12">
        <f t="shared" si="36"/>
        <v>-6.050174400507289</v>
      </c>
      <c r="K152" s="10">
        <f t="shared" si="37"/>
        <v>51.421254315337755</v>
      </c>
      <c r="L152" s="12">
        <f t="shared" si="38"/>
        <v>-1.4187050967502612</v>
      </c>
      <c r="M152" s="10">
        <f t="shared" si="39"/>
        <v>-36.099762995277615</v>
      </c>
      <c r="N152" s="12">
        <f t="shared" si="40"/>
        <v>-1.4263336095295105</v>
      </c>
      <c r="O152" s="10">
        <f t="shared" si="41"/>
        <v>-36.20934464626214</v>
      </c>
      <c r="P152" s="12">
        <f t="shared" si="42"/>
        <v>-6.051957558140017</v>
      </c>
      <c r="Q152" s="10">
        <f t="shared" si="43"/>
        <v>50.63482883769696</v>
      </c>
      <c r="R152" s="8">
        <f t="shared" si="44"/>
        <v>0.49830045069444795</v>
      </c>
      <c r="S152" s="11">
        <f t="shared" si="45"/>
        <v>51.421254315337755</v>
      </c>
      <c r="T152" s="8">
        <f t="shared" si="46"/>
        <v>0.8493070813566787</v>
      </c>
      <c r="U152" s="11">
        <f t="shared" si="47"/>
        <v>-36.099762995277615</v>
      </c>
      <c r="V152" s="8">
        <f t="shared" si="48"/>
        <v>0.848561492141436</v>
      </c>
      <c r="W152" s="11">
        <f t="shared" si="49"/>
        <v>-36.20934464626214</v>
      </c>
      <c r="X152" s="8">
        <f t="shared" si="50"/>
        <v>0.49819816329630323</v>
      </c>
      <c r="Y152" s="11">
        <f t="shared" si="51"/>
        <v>50.63482883769696</v>
      </c>
      <c r="AA152" s="10">
        <f t="shared" si="52"/>
        <v>2.986449664482222</v>
      </c>
      <c r="AB152" s="10">
        <f t="shared" si="53"/>
        <v>2.985637065694834</v>
      </c>
    </row>
    <row r="153" spans="1:28" ht="12" customHeight="1">
      <c r="A153" s="27">
        <f>'raw data'!A160*0.000001</f>
        <v>1675.4502439999999</v>
      </c>
      <c r="B153" s="8">
        <f>'raw data'!B160</f>
        <v>0.3277673</v>
      </c>
      <c r="C153" s="8">
        <f>'raw data'!C160</f>
        <v>0.3938196</v>
      </c>
      <c r="D153" s="8">
        <f>'raw data'!D160</f>
        <v>0.6643925</v>
      </c>
      <c r="E153" s="8">
        <f>'raw data'!E160</f>
        <v>-0.5097233</v>
      </c>
      <c r="F153" s="8">
        <f>'raw data'!F160</f>
        <v>0.6670079</v>
      </c>
      <c r="G153" s="8">
        <f>'raw data'!G160</f>
        <v>-0.5116331</v>
      </c>
      <c r="H153" s="8">
        <f>'raw data'!H160</f>
        <v>0.3347274</v>
      </c>
      <c r="I153" s="8">
        <f>'raw data'!I160</f>
        <v>0.3907137</v>
      </c>
      <c r="J153" s="12">
        <f t="shared" si="36"/>
        <v>-5.808288691597211</v>
      </c>
      <c r="K153" s="10">
        <f t="shared" si="37"/>
        <v>50.23014002620566</v>
      </c>
      <c r="L153" s="12">
        <f t="shared" si="38"/>
        <v>-1.5413626901183888</v>
      </c>
      <c r="M153" s="10">
        <f t="shared" si="39"/>
        <v>-37.49549480228</v>
      </c>
      <c r="N153" s="12">
        <f t="shared" si="40"/>
        <v>-1.5078459423214</v>
      </c>
      <c r="O153" s="10">
        <f t="shared" si="41"/>
        <v>-37.49026343555779</v>
      </c>
      <c r="P153" s="12">
        <f t="shared" si="42"/>
        <v>-5.77246669568725</v>
      </c>
      <c r="Q153" s="10">
        <f t="shared" si="43"/>
        <v>49.413084379608215</v>
      </c>
      <c r="R153" s="8">
        <f t="shared" si="44"/>
        <v>0.5123722087442389</v>
      </c>
      <c r="S153" s="11">
        <f t="shared" si="45"/>
        <v>50.23014002620566</v>
      </c>
      <c r="T153" s="8">
        <f t="shared" si="46"/>
        <v>0.8373978962352008</v>
      </c>
      <c r="U153" s="11">
        <f t="shared" si="47"/>
        <v>-37.49549480228</v>
      </c>
      <c r="V153" s="8">
        <f t="shared" si="48"/>
        <v>0.8406354546877142</v>
      </c>
      <c r="W153" s="11">
        <f t="shared" si="49"/>
        <v>-37.49026343555779</v>
      </c>
      <c r="X153" s="8">
        <f t="shared" si="50"/>
        <v>0.5144896769406069</v>
      </c>
      <c r="Y153" s="11">
        <f t="shared" si="51"/>
        <v>49.413084379608215</v>
      </c>
      <c r="AA153" s="10">
        <f t="shared" si="52"/>
        <v>3.101488955027583</v>
      </c>
      <c r="AB153" s="10">
        <f t="shared" si="53"/>
        <v>3.11937688038682</v>
      </c>
    </row>
    <row r="154" spans="1:28" ht="12" customHeight="1">
      <c r="A154" s="27">
        <f>'raw data'!A161*0.000001</f>
        <v>1732.952863</v>
      </c>
      <c r="B154" s="8">
        <f>'raw data'!B161</f>
        <v>0.3467549</v>
      </c>
      <c r="C154" s="8">
        <f>'raw data'!C161</f>
        <v>0.3993147</v>
      </c>
      <c r="D154" s="8">
        <f>'raw data'!D161</f>
        <v>0.6479107</v>
      </c>
      <c r="E154" s="8">
        <f>'raw data'!E161</f>
        <v>-0.5179269</v>
      </c>
      <c r="F154" s="8">
        <f>'raw data'!F161</f>
        <v>0.6467916</v>
      </c>
      <c r="G154" s="8">
        <f>'raw data'!G161</f>
        <v>-0.5169107</v>
      </c>
      <c r="H154" s="8">
        <f>'raw data'!H161</f>
        <v>0.3522902</v>
      </c>
      <c r="I154" s="8">
        <f>'raw data'!I161</f>
        <v>0.3948924</v>
      </c>
      <c r="J154" s="12">
        <f t="shared" si="36"/>
        <v>-5.533212127845891</v>
      </c>
      <c r="K154" s="10">
        <f t="shared" si="37"/>
        <v>49.02976812662043</v>
      </c>
      <c r="L154" s="12">
        <f t="shared" si="38"/>
        <v>-1.6238849116586753</v>
      </c>
      <c r="M154" s="10">
        <f t="shared" si="39"/>
        <v>-38.63814351075594</v>
      </c>
      <c r="N154" s="12">
        <f t="shared" si="40"/>
        <v>-1.6396970499437058</v>
      </c>
      <c r="O154" s="10">
        <f t="shared" si="41"/>
        <v>-38.63156996610578</v>
      </c>
      <c r="P154" s="12">
        <f t="shared" si="42"/>
        <v>-5.527669157274177</v>
      </c>
      <c r="Q154" s="10">
        <f t="shared" si="43"/>
        <v>48.2633071141519</v>
      </c>
      <c r="R154" s="8">
        <f t="shared" si="44"/>
        <v>0.5288583839839357</v>
      </c>
      <c r="S154" s="11">
        <f t="shared" si="45"/>
        <v>49.02976812662043</v>
      </c>
      <c r="T154" s="8">
        <f t="shared" si="46"/>
        <v>0.8294796856572799</v>
      </c>
      <c r="U154" s="11">
        <f t="shared" si="47"/>
        <v>-38.63814351075594</v>
      </c>
      <c r="V154" s="8">
        <f t="shared" si="48"/>
        <v>0.8279710415256382</v>
      </c>
      <c r="W154" s="11">
        <f t="shared" si="49"/>
        <v>-38.63156996610578</v>
      </c>
      <c r="X154" s="8">
        <f t="shared" si="50"/>
        <v>0.5291959869403773</v>
      </c>
      <c r="Y154" s="11">
        <f t="shared" si="51"/>
        <v>48.2633071141519</v>
      </c>
      <c r="AA154" s="10">
        <f t="shared" si="52"/>
        <v>3.2450081504407096</v>
      </c>
      <c r="AB154" s="10">
        <f t="shared" si="53"/>
        <v>3.2480521501984723</v>
      </c>
    </row>
    <row r="155" spans="1:28" ht="12" customHeight="1">
      <c r="A155" s="27">
        <f>'raw data'!A162*0.000001</f>
        <v>1790.455481</v>
      </c>
      <c r="B155" s="8">
        <f>'raw data'!B162</f>
        <v>0.3625946</v>
      </c>
      <c r="C155" s="8">
        <f>'raw data'!C162</f>
        <v>0.4016719</v>
      </c>
      <c r="D155" s="8">
        <f>'raw data'!D162</f>
        <v>0.628294</v>
      </c>
      <c r="E155" s="8">
        <f>'raw data'!E162</f>
        <v>-0.5226635</v>
      </c>
      <c r="F155" s="8">
        <f>'raw data'!F162</f>
        <v>0.6277617</v>
      </c>
      <c r="G155" s="8">
        <f>'raw data'!G162</f>
        <v>-0.5222705</v>
      </c>
      <c r="H155" s="8">
        <f>'raw data'!H162</f>
        <v>0.3695886</v>
      </c>
      <c r="I155" s="8">
        <f>'raw data'!I162</f>
        <v>0.3998764</v>
      </c>
      <c r="J155" s="12">
        <f t="shared" si="36"/>
        <v>-5.334064433719934</v>
      </c>
      <c r="K155" s="10">
        <f t="shared" si="37"/>
        <v>47.927010791803305</v>
      </c>
      <c r="L155" s="12">
        <f t="shared" si="38"/>
        <v>-1.7526873467409718</v>
      </c>
      <c r="M155" s="10">
        <f t="shared" si="39"/>
        <v>-39.756300774124</v>
      </c>
      <c r="N155" s="12">
        <f t="shared" si="40"/>
        <v>-1.7597104529106222</v>
      </c>
      <c r="O155" s="10">
        <f t="shared" si="41"/>
        <v>-39.75898739829862</v>
      </c>
      <c r="P155" s="12">
        <f t="shared" si="42"/>
        <v>-5.2797988910801745</v>
      </c>
      <c r="Q155" s="10">
        <f t="shared" si="43"/>
        <v>47.25412162714186</v>
      </c>
      <c r="R155" s="8">
        <f t="shared" si="44"/>
        <v>0.5411239776601754</v>
      </c>
      <c r="S155" s="11">
        <f t="shared" si="45"/>
        <v>47.927010791803305</v>
      </c>
      <c r="T155" s="8">
        <f t="shared" si="46"/>
        <v>0.8172701417941621</v>
      </c>
      <c r="U155" s="11">
        <f t="shared" si="47"/>
        <v>-39.756300774124</v>
      </c>
      <c r="V155" s="8">
        <f t="shared" si="48"/>
        <v>0.8166095928637748</v>
      </c>
      <c r="W155" s="11">
        <f t="shared" si="49"/>
        <v>-39.75898739829862</v>
      </c>
      <c r="X155" s="8">
        <f t="shared" si="50"/>
        <v>0.5445152601414583</v>
      </c>
      <c r="Y155" s="11">
        <f t="shared" si="51"/>
        <v>47.25412162714186</v>
      </c>
      <c r="AA155" s="10">
        <f t="shared" si="52"/>
        <v>3.3584757159503154</v>
      </c>
      <c r="AB155" s="10">
        <f t="shared" si="53"/>
        <v>3.3909264679671445</v>
      </c>
    </row>
    <row r="156" spans="1:28" ht="12" customHeight="1">
      <c r="A156" s="27">
        <f>'raw data'!A163*0.000001</f>
        <v>1847.9580999999998</v>
      </c>
      <c r="B156" s="8">
        <f>'raw data'!B163</f>
        <v>0.3534112</v>
      </c>
      <c r="C156" s="8">
        <f>'raw data'!C163</f>
        <v>0.4077795</v>
      </c>
      <c r="D156" s="8">
        <f>'raw data'!D163</f>
        <v>0.6287057</v>
      </c>
      <c r="E156" s="8">
        <f>'raw data'!E163</f>
        <v>-0.5274877</v>
      </c>
      <c r="F156" s="8">
        <f>'raw data'!F163</f>
        <v>0.6291213</v>
      </c>
      <c r="G156" s="8">
        <f>'raw data'!G163</f>
        <v>-0.5278515</v>
      </c>
      <c r="H156" s="8">
        <f>'raw data'!H163</f>
        <v>0.3779764</v>
      </c>
      <c r="I156" s="8">
        <f>'raw data'!I163</f>
        <v>0.3879803</v>
      </c>
      <c r="J156" s="12">
        <f t="shared" si="36"/>
        <v>-5.358330935553984</v>
      </c>
      <c r="K156" s="10">
        <f t="shared" si="37"/>
        <v>49.08543223162628</v>
      </c>
      <c r="L156" s="12">
        <f t="shared" si="38"/>
        <v>-1.7165328800070667</v>
      </c>
      <c r="M156" s="10">
        <f t="shared" si="39"/>
        <v>-39.996843471418</v>
      </c>
      <c r="N156" s="12">
        <f t="shared" si="40"/>
        <v>-1.7106903356942844</v>
      </c>
      <c r="O156" s="10">
        <f t="shared" si="41"/>
        <v>-39.9976510278989</v>
      </c>
      <c r="P156" s="12">
        <f t="shared" si="42"/>
        <v>-5.325474808764104</v>
      </c>
      <c r="Q156" s="10">
        <f t="shared" si="43"/>
        <v>45.74827814778588</v>
      </c>
      <c r="R156" s="8">
        <f t="shared" si="44"/>
        <v>0.5396143038371852</v>
      </c>
      <c r="S156" s="11">
        <f t="shared" si="45"/>
        <v>49.08543223162628</v>
      </c>
      <c r="T156" s="8">
        <f t="shared" si="46"/>
        <v>0.8206790669097025</v>
      </c>
      <c r="U156" s="11">
        <f t="shared" si="47"/>
        <v>-39.996843471418</v>
      </c>
      <c r="V156" s="8">
        <f t="shared" si="48"/>
        <v>0.8212312805573958</v>
      </c>
      <c r="W156" s="11">
        <f t="shared" si="49"/>
        <v>-39.9976510278989</v>
      </c>
      <c r="X156" s="8">
        <f t="shared" si="50"/>
        <v>0.5416593691103755</v>
      </c>
      <c r="Y156" s="11">
        <f t="shared" si="51"/>
        <v>45.74827814778588</v>
      </c>
      <c r="AA156" s="10">
        <f t="shared" si="52"/>
        <v>3.344183619668111</v>
      </c>
      <c r="AB156" s="10">
        <f t="shared" si="53"/>
        <v>3.363566887181841</v>
      </c>
    </row>
    <row r="157" spans="1:28" ht="12" customHeight="1">
      <c r="A157" s="27">
        <f>'raw data'!A164*0.000001</f>
        <v>1905.4607179999998</v>
      </c>
      <c r="B157" s="8">
        <f>'raw data'!B164</f>
        <v>0.3763073</v>
      </c>
      <c r="C157" s="8">
        <f>'raw data'!C164</f>
        <v>0.4124229</v>
      </c>
      <c r="D157" s="8">
        <f>'raw data'!D164</f>
        <v>0.6099935</v>
      </c>
      <c r="E157" s="8">
        <f>'raw data'!E164</f>
        <v>-0.5360592</v>
      </c>
      <c r="F157" s="8">
        <f>'raw data'!F164</f>
        <v>0.6087147</v>
      </c>
      <c r="G157" s="8">
        <f>'raw data'!G164</f>
        <v>-0.5348473</v>
      </c>
      <c r="H157" s="8">
        <f>'raw data'!H164</f>
        <v>0.3976909</v>
      </c>
      <c r="I157" s="8">
        <f>'raw data'!I164</f>
        <v>0.3921418</v>
      </c>
      <c r="J157" s="12">
        <f t="shared" si="36"/>
        <v>-5.06263431133587</v>
      </c>
      <c r="K157" s="10">
        <f t="shared" si="37"/>
        <v>47.62171661393917</v>
      </c>
      <c r="L157" s="12">
        <f t="shared" si="38"/>
        <v>-1.8081711587838833</v>
      </c>
      <c r="M157" s="10">
        <f t="shared" si="39"/>
        <v>-41.30884222982442</v>
      </c>
      <c r="N157" s="12">
        <f t="shared" si="40"/>
        <v>-1.8270228304298635</v>
      </c>
      <c r="O157" s="10">
        <f t="shared" si="41"/>
        <v>-41.304163059831176</v>
      </c>
      <c r="P157" s="12">
        <f t="shared" si="42"/>
        <v>-5.059383392835005</v>
      </c>
      <c r="Q157" s="10">
        <f t="shared" si="43"/>
        <v>44.59746566699349</v>
      </c>
      <c r="R157" s="8">
        <f t="shared" si="44"/>
        <v>0.5583008440596342</v>
      </c>
      <c r="S157" s="11">
        <f t="shared" si="45"/>
        <v>47.62171661393917</v>
      </c>
      <c r="T157" s="8">
        <f t="shared" si="46"/>
        <v>0.8120662140163756</v>
      </c>
      <c r="U157" s="11">
        <f t="shared" si="47"/>
        <v>-41.30884222982442</v>
      </c>
      <c r="V157" s="8">
        <f t="shared" si="48"/>
        <v>0.8103056338896948</v>
      </c>
      <c r="W157" s="11">
        <f t="shared" si="49"/>
        <v>-41.304163059831176</v>
      </c>
      <c r="X157" s="8">
        <f t="shared" si="50"/>
        <v>0.5585098416769843</v>
      </c>
      <c r="Y157" s="11">
        <f t="shared" si="51"/>
        <v>44.59746566699349</v>
      </c>
      <c r="AA157" s="10">
        <f t="shared" si="52"/>
        <v>3.5279688066010744</v>
      </c>
      <c r="AB157" s="10">
        <f t="shared" si="53"/>
        <v>3.530112307818881</v>
      </c>
    </row>
    <row r="158" spans="1:28" ht="12" customHeight="1">
      <c r="A158" s="27">
        <f>'raw data'!A165*0.000001</f>
        <v>1972.422736</v>
      </c>
      <c r="B158" s="8">
        <f>'raw data'!B165</f>
        <v>0.4005316</v>
      </c>
      <c r="C158" s="8">
        <f>'raw data'!C165</f>
        <v>0.4147444</v>
      </c>
      <c r="D158" s="8">
        <f>'raw data'!D165</f>
        <v>0.5833604</v>
      </c>
      <c r="E158" s="8">
        <f>'raw data'!E165</f>
        <v>-0.5421064</v>
      </c>
      <c r="F158" s="8">
        <f>'raw data'!F165</f>
        <v>0.5807313</v>
      </c>
      <c r="G158" s="8">
        <f>'raw data'!G165</f>
        <v>-0.5412188</v>
      </c>
      <c r="H158" s="8">
        <f>'raw data'!H165</f>
        <v>0.4239632</v>
      </c>
      <c r="I158" s="8">
        <f>'raw data'!I165</f>
        <v>0.3940649</v>
      </c>
      <c r="J158" s="12">
        <f t="shared" si="36"/>
        <v>-4.782887121622903</v>
      </c>
      <c r="K158" s="10">
        <f t="shared" si="37"/>
        <v>45.998742725731105</v>
      </c>
      <c r="L158" s="12">
        <f t="shared" si="38"/>
        <v>-1.9778149694947589</v>
      </c>
      <c r="M158" s="10">
        <f t="shared" si="39"/>
        <v>-42.90076230147587</v>
      </c>
      <c r="N158" s="12">
        <f t="shared" si="40"/>
        <v>-2.0054459672424</v>
      </c>
      <c r="O158" s="10">
        <f t="shared" si="41"/>
        <v>-42.98300813666939</v>
      </c>
      <c r="P158" s="12">
        <f t="shared" si="42"/>
        <v>-4.749137874002639</v>
      </c>
      <c r="Q158" s="10">
        <f t="shared" si="43"/>
        <v>42.90681490474559</v>
      </c>
      <c r="R158" s="8">
        <f t="shared" si="44"/>
        <v>0.5765747825997249</v>
      </c>
      <c r="S158" s="11">
        <f t="shared" si="45"/>
        <v>45.998742725731105</v>
      </c>
      <c r="T158" s="8">
        <f t="shared" si="46"/>
        <v>0.796359658200439</v>
      </c>
      <c r="U158" s="11">
        <f t="shared" si="47"/>
        <v>-42.90076230147587</v>
      </c>
      <c r="V158" s="8">
        <f t="shared" si="48"/>
        <v>0.7938303548448685</v>
      </c>
      <c r="W158" s="11">
        <f t="shared" si="49"/>
        <v>-42.98300813666939</v>
      </c>
      <c r="X158" s="8">
        <f t="shared" si="50"/>
        <v>0.5788194367557554</v>
      </c>
      <c r="Y158" s="11">
        <f t="shared" si="51"/>
        <v>42.90681490474559</v>
      </c>
      <c r="AA158" s="10">
        <f t="shared" si="52"/>
        <v>3.7233842431008237</v>
      </c>
      <c r="AB158" s="10">
        <f t="shared" si="53"/>
        <v>3.7485572092750883</v>
      </c>
    </row>
    <row r="159" spans="1:28" ht="12" customHeight="1">
      <c r="A159" s="27">
        <f>'raw data'!A166*0.000001</f>
        <v>2052.3240769999998</v>
      </c>
      <c r="B159" s="8">
        <f>'raw data'!B166</f>
        <v>0.4290152</v>
      </c>
      <c r="C159" s="8">
        <f>'raw data'!C166</f>
        <v>0.4175762</v>
      </c>
      <c r="D159" s="8">
        <f>'raw data'!D166</f>
        <v>0.5535424</v>
      </c>
      <c r="E159" s="8">
        <f>'raw data'!E166</f>
        <v>-0.5451441</v>
      </c>
      <c r="F159" s="8">
        <f>'raw data'!F166</f>
        <v>0.5543181</v>
      </c>
      <c r="G159" s="8">
        <f>'raw data'!G166</f>
        <v>-0.5473937</v>
      </c>
      <c r="H159" s="8">
        <f>'raw data'!H166</f>
        <v>0.4518406</v>
      </c>
      <c r="I159" s="8">
        <f>'raw data'!I166</f>
        <v>0.3995228</v>
      </c>
      <c r="J159" s="12">
        <f t="shared" si="36"/>
        <v>-4.456030090789521</v>
      </c>
      <c r="K159" s="10">
        <f t="shared" si="37"/>
        <v>44.2258762131762</v>
      </c>
      <c r="L159" s="12">
        <f t="shared" si="38"/>
        <v>-2.192570442217867</v>
      </c>
      <c r="M159" s="10">
        <f t="shared" si="39"/>
        <v>-44.56204269961757</v>
      </c>
      <c r="N159" s="12">
        <f t="shared" si="40"/>
        <v>-2.1687683811093397</v>
      </c>
      <c r="O159" s="10">
        <f t="shared" si="41"/>
        <v>-44.63989341706229</v>
      </c>
      <c r="P159" s="12">
        <f t="shared" si="42"/>
        <v>-4.391630968654346</v>
      </c>
      <c r="Q159" s="10">
        <f t="shared" si="43"/>
        <v>41.48349415437814</v>
      </c>
      <c r="R159" s="8">
        <f t="shared" si="44"/>
        <v>0.5986851632013942</v>
      </c>
      <c r="S159" s="11">
        <f t="shared" si="45"/>
        <v>44.2258762131762</v>
      </c>
      <c r="T159" s="8">
        <f t="shared" si="46"/>
        <v>0.7769113709829263</v>
      </c>
      <c r="U159" s="11">
        <f t="shared" si="47"/>
        <v>-44.56204269961757</v>
      </c>
      <c r="V159" s="8">
        <f t="shared" si="48"/>
        <v>0.7790432714472926</v>
      </c>
      <c r="W159" s="11">
        <f t="shared" si="49"/>
        <v>-44.63989341706229</v>
      </c>
      <c r="X159" s="8">
        <f t="shared" si="50"/>
        <v>0.6031404442815952</v>
      </c>
      <c r="Y159" s="11">
        <f t="shared" si="51"/>
        <v>41.48349415437814</v>
      </c>
      <c r="AA159" s="10">
        <f t="shared" si="52"/>
        <v>3.983618387883506</v>
      </c>
      <c r="AB159" s="10">
        <f t="shared" si="53"/>
        <v>4.039566192074049</v>
      </c>
    </row>
    <row r="160" spans="1:28" ht="12" customHeight="1">
      <c r="A160" s="27">
        <f>'raw data'!A167*0.000001</f>
        <v>2132.225418</v>
      </c>
      <c r="B160" s="8">
        <f>'raw data'!B167</f>
        <v>0.4604505</v>
      </c>
      <c r="C160" s="8">
        <f>'raw data'!C167</f>
        <v>0.4174415</v>
      </c>
      <c r="D160" s="8">
        <f>'raw data'!D167</f>
        <v>0.5213063</v>
      </c>
      <c r="E160" s="8">
        <f>'raw data'!E167</f>
        <v>-0.5497082</v>
      </c>
      <c r="F160" s="8">
        <f>'raw data'!F167</f>
        <v>0.522616</v>
      </c>
      <c r="G160" s="8">
        <f>'raw data'!G167</f>
        <v>-0.550822</v>
      </c>
      <c r="H160" s="8">
        <f>'raw data'!H167</f>
        <v>0.4801628</v>
      </c>
      <c r="I160" s="8">
        <f>'raw data'!I167</f>
        <v>0.3983719</v>
      </c>
      <c r="J160" s="12">
        <f t="shared" si="36"/>
        <v>-4.131066943224462</v>
      </c>
      <c r="K160" s="10">
        <f t="shared" si="37"/>
        <v>42.19525236212026</v>
      </c>
      <c r="L160" s="12">
        <f t="shared" si="38"/>
        <v>-2.411339881931881</v>
      </c>
      <c r="M160" s="10">
        <f t="shared" si="39"/>
        <v>-46.519052914449816</v>
      </c>
      <c r="N160" s="12">
        <f t="shared" si="40"/>
        <v>-2.3917631195723543</v>
      </c>
      <c r="O160" s="10">
        <f t="shared" si="41"/>
        <v>-46.5051758664711</v>
      </c>
      <c r="P160" s="12">
        <f t="shared" si="42"/>
        <v>-4.097641431299049</v>
      </c>
      <c r="Q160" s="10">
        <f t="shared" si="43"/>
        <v>39.68113896984603</v>
      </c>
      <c r="R160" s="8">
        <f t="shared" si="44"/>
        <v>0.6215078992840718</v>
      </c>
      <c r="S160" s="11">
        <f t="shared" si="45"/>
        <v>42.19525236212026</v>
      </c>
      <c r="T160" s="8">
        <f t="shared" si="46"/>
        <v>0.7575878586454049</v>
      </c>
      <c r="U160" s="11">
        <f t="shared" si="47"/>
        <v>-46.519052914449816</v>
      </c>
      <c r="V160" s="8">
        <f t="shared" si="48"/>
        <v>0.7592972798186491</v>
      </c>
      <c r="W160" s="11">
        <f t="shared" si="49"/>
        <v>-46.5051758664711</v>
      </c>
      <c r="X160" s="8">
        <f t="shared" si="50"/>
        <v>0.6239042275970327</v>
      </c>
      <c r="Y160" s="11">
        <f t="shared" si="51"/>
        <v>39.68113896984603</v>
      </c>
      <c r="AA160" s="10">
        <f t="shared" si="52"/>
        <v>4.284126131607358</v>
      </c>
      <c r="AB160" s="10">
        <f t="shared" si="53"/>
        <v>4.317794420345419</v>
      </c>
    </row>
    <row r="161" spans="1:28" ht="12" customHeight="1">
      <c r="A161" s="27">
        <f>'raw data'!A168*0.000001</f>
        <v>2212.1267589999998</v>
      </c>
      <c r="B161" s="8">
        <f>'raw data'!B168</f>
        <v>0.4904621</v>
      </c>
      <c r="C161" s="8">
        <f>'raw data'!C168</f>
        <v>0.4187579</v>
      </c>
      <c r="D161" s="8">
        <f>'raw data'!D168</f>
        <v>0.4950079</v>
      </c>
      <c r="E161" s="8">
        <f>'raw data'!E168</f>
        <v>-0.5529889</v>
      </c>
      <c r="F161" s="8">
        <f>'raw data'!F168</f>
        <v>0.4930416</v>
      </c>
      <c r="G161" s="8">
        <f>'raw data'!G168</f>
        <v>-0.550137</v>
      </c>
      <c r="H161" s="8">
        <f>'raw data'!H168</f>
        <v>0.5059599</v>
      </c>
      <c r="I161" s="8">
        <f>'raw data'!I168</f>
        <v>0.398842</v>
      </c>
      <c r="J161" s="12">
        <f t="shared" si="36"/>
        <v>-3.809993318631764</v>
      </c>
      <c r="K161" s="10">
        <f t="shared" si="37"/>
        <v>40.49079159145833</v>
      </c>
      <c r="L161" s="12">
        <f t="shared" si="38"/>
        <v>-2.589827737411992</v>
      </c>
      <c r="M161" s="10">
        <f t="shared" si="39"/>
        <v>-48.16669218887598</v>
      </c>
      <c r="N161" s="12">
        <f t="shared" si="40"/>
        <v>-2.630136260748659</v>
      </c>
      <c r="O161" s="10">
        <f t="shared" si="41"/>
        <v>-48.13279506750718</v>
      </c>
      <c r="P161" s="12">
        <f t="shared" si="42"/>
        <v>-3.8187827686514044</v>
      </c>
      <c r="Q161" s="10">
        <f t="shared" si="43"/>
        <v>38.24828027724251</v>
      </c>
      <c r="R161" s="8">
        <f t="shared" si="44"/>
        <v>0.6449118159475914</v>
      </c>
      <c r="S161" s="11">
        <f t="shared" si="45"/>
        <v>40.49079159145833</v>
      </c>
      <c r="T161" s="8">
        <f t="shared" si="46"/>
        <v>0.7421789168291026</v>
      </c>
      <c r="U161" s="11">
        <f t="shared" si="47"/>
        <v>-48.16669218887598</v>
      </c>
      <c r="V161" s="8">
        <f t="shared" si="48"/>
        <v>0.7387426738043228</v>
      </c>
      <c r="W161" s="11">
        <f t="shared" si="49"/>
        <v>-48.13279506750718</v>
      </c>
      <c r="X161" s="8">
        <f t="shared" si="50"/>
        <v>0.6442595450375649</v>
      </c>
      <c r="Y161" s="11">
        <f t="shared" si="51"/>
        <v>38.24828027724251</v>
      </c>
      <c r="AA161" s="10">
        <f t="shared" si="52"/>
        <v>4.632403695260143</v>
      </c>
      <c r="AB161" s="10">
        <f t="shared" si="53"/>
        <v>4.622076353984515</v>
      </c>
    </row>
    <row r="162" spans="1:28" ht="12" customHeight="1">
      <c r="A162" s="27">
        <f>'raw data'!A169*0.000001</f>
        <v>2292.0281</v>
      </c>
      <c r="B162" s="8">
        <f>'raw data'!B169</f>
        <v>0.5183108</v>
      </c>
      <c r="C162" s="8">
        <f>'raw data'!C169</f>
        <v>0.4146412</v>
      </c>
      <c r="D162" s="8">
        <f>'raw data'!D169</f>
        <v>0.4659023</v>
      </c>
      <c r="E162" s="8">
        <f>'raw data'!E169</f>
        <v>-0.5522023</v>
      </c>
      <c r="F162" s="8">
        <f>'raw data'!F169</f>
        <v>0.4655353</v>
      </c>
      <c r="G162" s="8">
        <f>'raw data'!G169</f>
        <v>-0.5527947</v>
      </c>
      <c r="H162" s="8">
        <f>'raw data'!H169</f>
        <v>0.5357116</v>
      </c>
      <c r="I162" s="8">
        <f>'raw data'!I169</f>
        <v>0.397991</v>
      </c>
      <c r="J162" s="12">
        <f t="shared" si="36"/>
        <v>-3.559817173089665</v>
      </c>
      <c r="K162" s="10">
        <f t="shared" si="37"/>
        <v>38.65930676152056</v>
      </c>
      <c r="L162" s="12">
        <f t="shared" si="38"/>
        <v>-2.823358756236631</v>
      </c>
      <c r="M162" s="10">
        <f t="shared" si="39"/>
        <v>-49.84511504448166</v>
      </c>
      <c r="N162" s="12">
        <f t="shared" si="40"/>
        <v>-2.8207573692784176</v>
      </c>
      <c r="O162" s="10">
        <f t="shared" si="41"/>
        <v>-49.89763864831228</v>
      </c>
      <c r="P162" s="12">
        <f t="shared" si="42"/>
        <v>-3.5126562807202455</v>
      </c>
      <c r="Q162" s="10">
        <f t="shared" si="43"/>
        <v>36.60940502739027</v>
      </c>
      <c r="R162" s="8">
        <f t="shared" si="44"/>
        <v>0.6637570414949132</v>
      </c>
      <c r="S162" s="11">
        <f t="shared" si="45"/>
        <v>38.65930676152056</v>
      </c>
      <c r="T162" s="8">
        <f t="shared" si="46"/>
        <v>0.7224903689811928</v>
      </c>
      <c r="U162" s="11">
        <f t="shared" si="47"/>
        <v>-49.84511504448166</v>
      </c>
      <c r="V162" s="8">
        <f t="shared" si="48"/>
        <v>0.7227067841761138</v>
      </c>
      <c r="W162" s="11">
        <f t="shared" si="49"/>
        <v>-49.89763864831228</v>
      </c>
      <c r="X162" s="8">
        <f t="shared" si="50"/>
        <v>0.6673707773461166</v>
      </c>
      <c r="Y162" s="11">
        <f t="shared" si="51"/>
        <v>36.60940502739027</v>
      </c>
      <c r="AA162" s="10">
        <f t="shared" si="52"/>
        <v>4.948079950556774</v>
      </c>
      <c r="AB162" s="10">
        <f t="shared" si="53"/>
        <v>5.012700820580324</v>
      </c>
    </row>
    <row r="163" spans="1:28" ht="12" customHeight="1">
      <c r="A163" s="27">
        <f>'raw data'!A170*0.000001</f>
        <v>2371.92944</v>
      </c>
      <c r="B163" s="8">
        <f>'raw data'!B170</f>
        <v>0.5488377</v>
      </c>
      <c r="C163" s="8">
        <f>'raw data'!C170</f>
        <v>0.4125163</v>
      </c>
      <c r="D163" s="8">
        <f>'raw data'!D170</f>
        <v>0.4408114</v>
      </c>
      <c r="E163" s="8">
        <f>'raw data'!E170</f>
        <v>-0.5548291</v>
      </c>
      <c r="F163" s="8">
        <f>'raw data'!F170</f>
        <v>0.4383601</v>
      </c>
      <c r="G163" s="8">
        <f>'raw data'!G170</f>
        <v>-0.5526578</v>
      </c>
      <c r="H163" s="8">
        <f>'raw data'!H170</f>
        <v>0.566526</v>
      </c>
      <c r="I163" s="8">
        <f>'raw data'!I170</f>
        <v>0.3968257</v>
      </c>
      <c r="J163" s="12">
        <f t="shared" si="36"/>
        <v>-3.2661731428105965</v>
      </c>
      <c r="K163" s="10">
        <f t="shared" si="37"/>
        <v>36.92918288093998</v>
      </c>
      <c r="L163" s="12">
        <f t="shared" si="38"/>
        <v>-2.991665151752261</v>
      </c>
      <c r="M163" s="10">
        <f t="shared" si="39"/>
        <v>-51.53287866721522</v>
      </c>
      <c r="N163" s="12">
        <f t="shared" si="40"/>
        <v>-3.0312816314923374</v>
      </c>
      <c r="O163" s="10">
        <f t="shared" si="41"/>
        <v>-51.57906224018773</v>
      </c>
      <c r="P163" s="12">
        <f t="shared" si="42"/>
        <v>-3.2018854469429203</v>
      </c>
      <c r="Q163" s="10">
        <f t="shared" si="43"/>
        <v>35.00949454777639</v>
      </c>
      <c r="R163" s="8">
        <f t="shared" si="44"/>
        <v>0.6865803075438298</v>
      </c>
      <c r="S163" s="11">
        <f t="shared" si="45"/>
        <v>36.92918288093998</v>
      </c>
      <c r="T163" s="8">
        <f t="shared" si="46"/>
        <v>0.7086254444886734</v>
      </c>
      <c r="U163" s="11">
        <f t="shared" si="47"/>
        <v>-51.53287866721522</v>
      </c>
      <c r="V163" s="8">
        <f t="shared" si="48"/>
        <v>0.7054007521776894</v>
      </c>
      <c r="W163" s="11">
        <f t="shared" si="49"/>
        <v>-51.57906224018773</v>
      </c>
      <c r="X163" s="8">
        <f t="shared" si="50"/>
        <v>0.6916808113982128</v>
      </c>
      <c r="Y163" s="11">
        <f t="shared" si="51"/>
        <v>35.00949454777639</v>
      </c>
      <c r="AA163" s="10">
        <f t="shared" si="52"/>
        <v>5.381219968428396</v>
      </c>
      <c r="AB163" s="10">
        <f t="shared" si="53"/>
        <v>5.486784066440706</v>
      </c>
    </row>
    <row r="164" spans="1:28" ht="12" customHeight="1">
      <c r="A164" s="27">
        <f>'raw data'!A171*0.000001</f>
        <v>2451.830781</v>
      </c>
      <c r="B164" s="8">
        <f>'raw data'!B171</f>
        <v>0.5768995</v>
      </c>
      <c r="C164" s="8">
        <f>'raw data'!C171</f>
        <v>0.4065419</v>
      </c>
      <c r="D164" s="8">
        <f>'raw data'!D171</f>
        <v>0.4101312</v>
      </c>
      <c r="E164" s="8">
        <f>'raw data'!E171</f>
        <v>-0.5498946</v>
      </c>
      <c r="F164" s="8">
        <f>'raw data'!F171</f>
        <v>0.411335</v>
      </c>
      <c r="G164" s="8">
        <f>'raw data'!G171</f>
        <v>-0.550656</v>
      </c>
      <c r="H164" s="8">
        <f>'raw data'!H171</f>
        <v>0.5922071</v>
      </c>
      <c r="I164" s="8">
        <f>'raw data'!I171</f>
        <v>0.3923327</v>
      </c>
      <c r="J164" s="12">
        <f t="shared" si="36"/>
        <v>-3.0269274451248966</v>
      </c>
      <c r="K164" s="10">
        <f t="shared" si="37"/>
        <v>35.17240764294157</v>
      </c>
      <c r="L164" s="12">
        <f t="shared" si="38"/>
        <v>-3.273557624475928</v>
      </c>
      <c r="M164" s="10">
        <f t="shared" si="39"/>
        <v>-53.2830980046407</v>
      </c>
      <c r="N164" s="12">
        <f t="shared" si="40"/>
        <v>-3.2567309212211892</v>
      </c>
      <c r="O164" s="10">
        <f t="shared" si="41"/>
        <v>-53.24060481332823</v>
      </c>
      <c r="P164" s="12">
        <f t="shared" si="42"/>
        <v>-2.9702332264622355</v>
      </c>
      <c r="Q164" s="10">
        <f t="shared" si="43"/>
        <v>33.52417042316314</v>
      </c>
      <c r="R164" s="8">
        <f t="shared" si="44"/>
        <v>0.7057544541523348</v>
      </c>
      <c r="S164" s="11">
        <f t="shared" si="45"/>
        <v>35.17240764294157</v>
      </c>
      <c r="T164" s="8">
        <f t="shared" si="46"/>
        <v>0.6859968457089288</v>
      </c>
      <c r="U164" s="11">
        <f t="shared" si="47"/>
        <v>-53.2830980046407</v>
      </c>
      <c r="V164" s="8">
        <f t="shared" si="48"/>
        <v>0.6873270782975163</v>
      </c>
      <c r="W164" s="11">
        <f t="shared" si="49"/>
        <v>-53.24060481332823</v>
      </c>
      <c r="X164" s="8">
        <f t="shared" si="50"/>
        <v>0.7103760953042408</v>
      </c>
      <c r="Y164" s="11">
        <f t="shared" si="51"/>
        <v>33.52417042316314</v>
      </c>
      <c r="AA164" s="10">
        <f t="shared" si="52"/>
        <v>5.797044265320593</v>
      </c>
      <c r="AB164" s="10">
        <f t="shared" si="53"/>
        <v>5.905507340980495</v>
      </c>
    </row>
    <row r="165" spans="1:28" ht="12" customHeight="1">
      <c r="A165" s="27">
        <f>'raw data'!A172*0.000001</f>
        <v>2531.732122</v>
      </c>
      <c r="B165" s="8">
        <f>'raw data'!B172</f>
        <v>0.6042774</v>
      </c>
      <c r="C165" s="8">
        <f>'raw data'!C172</f>
        <v>0.3965488</v>
      </c>
      <c r="D165" s="8">
        <f>'raw data'!D172</f>
        <v>0.3811995</v>
      </c>
      <c r="E165" s="8">
        <f>'raw data'!E172</f>
        <v>-0.5451588</v>
      </c>
      <c r="F165" s="8">
        <f>'raw data'!F172</f>
        <v>0.3819461</v>
      </c>
      <c r="G165" s="8">
        <f>'raw data'!G172</f>
        <v>-0.5462961</v>
      </c>
      <c r="H165" s="8">
        <f>'raw data'!H172</f>
        <v>0.6174428</v>
      </c>
      <c r="I165" s="8">
        <f>'raw data'!I172</f>
        <v>0.3829668</v>
      </c>
      <c r="J165" s="12">
        <f t="shared" si="36"/>
        <v>-2.819950635227271</v>
      </c>
      <c r="K165" s="10">
        <f t="shared" si="37"/>
        <v>33.27434162829869</v>
      </c>
      <c r="L165" s="12">
        <f t="shared" si="38"/>
        <v>-3.540757563299527</v>
      </c>
      <c r="M165" s="10">
        <f t="shared" si="39"/>
        <v>-55.03702712114205</v>
      </c>
      <c r="N165" s="12">
        <f t="shared" si="40"/>
        <v>-3.5230193623657575</v>
      </c>
      <c r="O165" s="10">
        <f t="shared" si="41"/>
        <v>-55.040454231475906</v>
      </c>
      <c r="P165" s="12">
        <f t="shared" si="42"/>
        <v>-2.7744901163392406</v>
      </c>
      <c r="Q165" s="10">
        <f t="shared" si="43"/>
        <v>31.809117837705916</v>
      </c>
      <c r="R165" s="8">
        <f t="shared" si="44"/>
        <v>0.7227739113527826</v>
      </c>
      <c r="S165" s="11">
        <f t="shared" si="45"/>
        <v>33.27434162829869</v>
      </c>
      <c r="T165" s="8">
        <f t="shared" si="46"/>
        <v>0.6652151351387685</v>
      </c>
      <c r="U165" s="11">
        <f t="shared" si="47"/>
        <v>-55.03702712114205</v>
      </c>
      <c r="V165" s="8">
        <f t="shared" si="48"/>
        <v>0.666575016168788</v>
      </c>
      <c r="W165" s="11">
        <f t="shared" si="49"/>
        <v>-55.040454231475906</v>
      </c>
      <c r="X165" s="8">
        <f t="shared" si="50"/>
        <v>0.7265667080000845</v>
      </c>
      <c r="Y165" s="11">
        <f t="shared" si="51"/>
        <v>31.809117837705916</v>
      </c>
      <c r="AA165" s="10">
        <f t="shared" si="52"/>
        <v>6.214328239306112</v>
      </c>
      <c r="AB165" s="10">
        <f t="shared" si="53"/>
        <v>6.314398277443911</v>
      </c>
    </row>
    <row r="166" spans="1:28" ht="12" customHeight="1">
      <c r="A166" s="27">
        <f>'raw data'!A173*0.000001</f>
        <v>2611.6334629999997</v>
      </c>
      <c r="B166" s="8">
        <f>'raw data'!B173</f>
        <v>0.63058</v>
      </c>
      <c r="C166" s="8">
        <f>'raw data'!C173</f>
        <v>0.3896467</v>
      </c>
      <c r="D166" s="8">
        <f>'raw data'!D173</f>
        <v>0.3578684</v>
      </c>
      <c r="E166" s="8">
        <f>'raw data'!E173</f>
        <v>-0.5410337</v>
      </c>
      <c r="F166" s="8">
        <f>'raw data'!F173</f>
        <v>0.3561312</v>
      </c>
      <c r="G166" s="8">
        <f>'raw data'!G173</f>
        <v>-0.539666</v>
      </c>
      <c r="H166" s="8">
        <f>'raw data'!H173</f>
        <v>0.6415074</v>
      </c>
      <c r="I166" s="8">
        <f>'raw data'!I173</f>
        <v>0.377308</v>
      </c>
      <c r="J166" s="12">
        <f t="shared" si="36"/>
        <v>-2.6006732702840027</v>
      </c>
      <c r="K166" s="10">
        <f t="shared" si="37"/>
        <v>31.71266317993971</v>
      </c>
      <c r="L166" s="12">
        <f t="shared" si="38"/>
        <v>-3.759374214737691</v>
      </c>
      <c r="M166" s="10">
        <f t="shared" si="39"/>
        <v>-56.517234668724385</v>
      </c>
      <c r="N166" s="12">
        <f t="shared" si="40"/>
        <v>-3.787522180758047</v>
      </c>
      <c r="O166" s="10">
        <f t="shared" si="41"/>
        <v>-56.57876540040552</v>
      </c>
      <c r="P166" s="12">
        <f t="shared" si="42"/>
        <v>-2.5657406759155386</v>
      </c>
      <c r="Q166" s="10">
        <f t="shared" si="43"/>
        <v>30.46227393196044</v>
      </c>
      <c r="R166" s="8">
        <f t="shared" si="44"/>
        <v>0.741252782268566</v>
      </c>
      <c r="S166" s="11">
        <f t="shared" si="45"/>
        <v>31.71266317993971</v>
      </c>
      <c r="T166" s="8">
        <f t="shared" si="46"/>
        <v>0.6486811668718693</v>
      </c>
      <c r="U166" s="11">
        <f t="shared" si="47"/>
        <v>-56.517234668724385</v>
      </c>
      <c r="V166" s="8">
        <f t="shared" si="48"/>
        <v>0.6465824179247684</v>
      </c>
      <c r="W166" s="11">
        <f t="shared" si="49"/>
        <v>-56.57876540040552</v>
      </c>
      <c r="X166" s="8">
        <f t="shared" si="50"/>
        <v>0.7442399284630998</v>
      </c>
      <c r="Y166" s="11">
        <f t="shared" si="51"/>
        <v>30.46227393196044</v>
      </c>
      <c r="AA166" s="10">
        <f t="shared" si="52"/>
        <v>6.729551712806799</v>
      </c>
      <c r="AB166" s="10">
        <f t="shared" si="53"/>
        <v>6.819828904416955</v>
      </c>
    </row>
    <row r="167" spans="1:28" ht="12" customHeight="1">
      <c r="A167" s="27">
        <f>'raw data'!A174*0.000001</f>
        <v>2691.534804</v>
      </c>
      <c r="B167" s="8">
        <f>'raw data'!B174</f>
        <v>0.654011</v>
      </c>
      <c r="C167" s="8">
        <f>'raw data'!C174</f>
        <v>0.3780039</v>
      </c>
      <c r="D167" s="8">
        <f>'raw data'!D174</f>
        <v>0.3312075</v>
      </c>
      <c r="E167" s="8">
        <f>'raw data'!E174</f>
        <v>-0.5310194</v>
      </c>
      <c r="F167" s="8">
        <f>'raw data'!F174</f>
        <v>0.3313705</v>
      </c>
      <c r="G167" s="8">
        <f>'raw data'!G174</f>
        <v>-0.5320382</v>
      </c>
      <c r="H167" s="8">
        <f>'raw data'!H174</f>
        <v>0.6620907</v>
      </c>
      <c r="I167" s="8">
        <f>'raw data'!I174</f>
        <v>0.3673427</v>
      </c>
      <c r="J167" s="12">
        <f t="shared" si="36"/>
        <v>-2.436550377128815</v>
      </c>
      <c r="K167" s="10">
        <f t="shared" si="37"/>
        <v>30.026962831465923</v>
      </c>
      <c r="L167" s="12">
        <f t="shared" si="38"/>
        <v>-4.070685914158425</v>
      </c>
      <c r="M167" s="10">
        <f t="shared" si="39"/>
        <v>-58.047378800371405</v>
      </c>
      <c r="N167" s="12">
        <f t="shared" si="40"/>
        <v>-4.057499674243795</v>
      </c>
      <c r="O167" s="10">
        <f t="shared" si="41"/>
        <v>-58.08402210115088</v>
      </c>
      <c r="P167" s="12">
        <f t="shared" si="42"/>
        <v>-2.416144567172666</v>
      </c>
      <c r="Q167" s="10">
        <f t="shared" si="43"/>
        <v>29.022491247217403</v>
      </c>
      <c r="R167" s="8">
        <f t="shared" si="44"/>
        <v>0.7553921739971959</v>
      </c>
      <c r="S167" s="11">
        <f t="shared" si="45"/>
        <v>30.026962831465923</v>
      </c>
      <c r="T167" s="8">
        <f t="shared" si="46"/>
        <v>0.6258434398734319</v>
      </c>
      <c r="U167" s="11">
        <f t="shared" si="47"/>
        <v>-58.047378800371405</v>
      </c>
      <c r="V167" s="8">
        <f t="shared" si="48"/>
        <v>0.6267942681051655</v>
      </c>
      <c r="W167" s="11">
        <f t="shared" si="49"/>
        <v>-58.08402210115088</v>
      </c>
      <c r="X167" s="8">
        <f t="shared" si="50"/>
        <v>0.7571689073580479</v>
      </c>
      <c r="Y167" s="11">
        <f t="shared" si="51"/>
        <v>29.022491247217403</v>
      </c>
      <c r="AA167" s="10">
        <f t="shared" si="52"/>
        <v>7.176353278153385</v>
      </c>
      <c r="AB167" s="10">
        <f t="shared" si="53"/>
        <v>7.236177576110263</v>
      </c>
    </row>
    <row r="168" spans="1:28" ht="12" customHeight="1">
      <c r="A168" s="27">
        <f>'raw data'!A175*0.000001</f>
        <v>2786.121169</v>
      </c>
      <c r="B168" s="8">
        <f>'raw data'!B175</f>
        <v>0.6829981</v>
      </c>
      <c r="C168" s="8">
        <f>'raw data'!C175</f>
        <v>0.3696252</v>
      </c>
      <c r="D168" s="8">
        <f>'raw data'!D175</f>
        <v>0.3066386</v>
      </c>
      <c r="E168" s="8">
        <f>'raw data'!E175</f>
        <v>-0.5237453</v>
      </c>
      <c r="F168" s="8">
        <f>'raw data'!F175</f>
        <v>0.306302</v>
      </c>
      <c r="G168" s="8">
        <f>'raw data'!G175</f>
        <v>-0.5225925</v>
      </c>
      <c r="H168" s="8">
        <f>'raw data'!H175</f>
        <v>0.6879381</v>
      </c>
      <c r="I168" s="8">
        <f>'raw data'!I175</f>
        <v>0.3583121</v>
      </c>
      <c r="J168" s="12">
        <f t="shared" si="36"/>
        <v>-2.1960405161045853</v>
      </c>
      <c r="K168" s="10">
        <f t="shared" si="37"/>
        <v>28.421384338735457</v>
      </c>
      <c r="L168" s="12">
        <f t="shared" si="38"/>
        <v>-4.337553959076766</v>
      </c>
      <c r="M168" s="10">
        <f t="shared" si="39"/>
        <v>-59.652189770687045</v>
      </c>
      <c r="N168" s="12">
        <f t="shared" si="40"/>
        <v>-4.354240745072179</v>
      </c>
      <c r="O168" s="10">
        <f t="shared" si="41"/>
        <v>-59.624572747663585</v>
      </c>
      <c r="P168" s="12">
        <f t="shared" si="42"/>
        <v>-2.206586844933831</v>
      </c>
      <c r="Q168" s="10">
        <f t="shared" si="43"/>
        <v>27.512723686334088</v>
      </c>
      <c r="R168" s="8">
        <f t="shared" si="44"/>
        <v>0.7766010514277264</v>
      </c>
      <c r="S168" s="11">
        <f t="shared" si="45"/>
        <v>28.421384338735457</v>
      </c>
      <c r="T168" s="8">
        <f t="shared" si="46"/>
        <v>0.6069072171939051</v>
      </c>
      <c r="U168" s="11">
        <f t="shared" si="47"/>
        <v>-59.652189770687045</v>
      </c>
      <c r="V168" s="8">
        <f t="shared" si="48"/>
        <v>0.6057423844013642</v>
      </c>
      <c r="W168" s="11">
        <f t="shared" si="49"/>
        <v>-59.624572747663585</v>
      </c>
      <c r="X168" s="8">
        <f t="shared" si="50"/>
        <v>0.7756586816622503</v>
      </c>
      <c r="Y168" s="11">
        <f t="shared" si="51"/>
        <v>27.512723686334088</v>
      </c>
      <c r="AA168" s="10">
        <f t="shared" si="52"/>
        <v>7.952593612377561</v>
      </c>
      <c r="AB168" s="10">
        <f t="shared" si="53"/>
        <v>7.91498728285516</v>
      </c>
    </row>
    <row r="169" spans="1:28" ht="12" customHeight="1">
      <c r="A169" s="27">
        <f>'raw data'!A176*0.000001</f>
        <v>2896.958898</v>
      </c>
      <c r="B169" s="8">
        <f>'raw data'!B176</f>
        <v>0.7128133</v>
      </c>
      <c r="C169" s="8">
        <f>'raw data'!C176</f>
        <v>0.3465493</v>
      </c>
      <c r="D169" s="8">
        <f>'raw data'!D176</f>
        <v>0.2742106</v>
      </c>
      <c r="E169" s="8">
        <f>'raw data'!E176</f>
        <v>-0.5113228</v>
      </c>
      <c r="F169" s="8">
        <f>'raw data'!F176</f>
        <v>0.2734695</v>
      </c>
      <c r="G169" s="8">
        <f>'raw data'!G176</f>
        <v>-0.5113254</v>
      </c>
      <c r="H169" s="8">
        <f>'raw data'!H176</f>
        <v>0.7195537</v>
      </c>
      <c r="I169" s="8">
        <f>'raw data'!I176</f>
        <v>0.3456938</v>
      </c>
      <c r="J169" s="12">
        <f t="shared" si="36"/>
        <v>-2.019026085678499</v>
      </c>
      <c r="K169" s="10">
        <f t="shared" si="37"/>
        <v>25.92768639246744</v>
      </c>
      <c r="L169" s="12">
        <f t="shared" si="38"/>
        <v>-4.728311096146565</v>
      </c>
      <c r="M169" s="10">
        <f t="shared" si="39"/>
        <v>-61.79636913733363</v>
      </c>
      <c r="N169" s="12">
        <f t="shared" si="40"/>
        <v>-4.733516148192413</v>
      </c>
      <c r="O169" s="10">
        <f t="shared" si="41"/>
        <v>-61.861024176761916</v>
      </c>
      <c r="P169" s="12">
        <f t="shared" si="42"/>
        <v>-1.956821614093778</v>
      </c>
      <c r="Q169" s="10">
        <f t="shared" si="43"/>
        <v>25.66093664201101</v>
      </c>
      <c r="R169" s="8">
        <f t="shared" si="44"/>
        <v>0.7925901954903177</v>
      </c>
      <c r="S169" s="11">
        <f t="shared" si="45"/>
        <v>25.92768639246744</v>
      </c>
      <c r="T169" s="8">
        <f t="shared" si="46"/>
        <v>0.5802089786897476</v>
      </c>
      <c r="U169" s="11">
        <f t="shared" si="47"/>
        <v>-61.79636913733363</v>
      </c>
      <c r="V169" s="8">
        <f t="shared" si="48"/>
        <v>0.5798613904334466</v>
      </c>
      <c r="W169" s="11">
        <f t="shared" si="49"/>
        <v>-61.861024176761916</v>
      </c>
      <c r="X169" s="8">
        <f t="shared" si="50"/>
        <v>0.7982867470665725</v>
      </c>
      <c r="Y169" s="11">
        <f t="shared" si="51"/>
        <v>25.66093664201101</v>
      </c>
      <c r="AA169" s="10">
        <f t="shared" si="52"/>
        <v>8.642745697234561</v>
      </c>
      <c r="AB169" s="10">
        <f t="shared" si="53"/>
        <v>8.915064929621016</v>
      </c>
    </row>
    <row r="170" spans="1:28" ht="12" customHeight="1">
      <c r="A170" s="27">
        <f>'raw data'!A177*0.000001</f>
        <v>3007.796628</v>
      </c>
      <c r="B170" s="8">
        <f>'raw data'!B177</f>
        <v>0.7438406</v>
      </c>
      <c r="C170" s="8">
        <f>'raw data'!C177</f>
        <v>0.332316</v>
      </c>
      <c r="D170" s="8">
        <f>'raw data'!D177</f>
        <v>0.2472454</v>
      </c>
      <c r="E170" s="8">
        <f>'raw data'!E177</f>
        <v>-0.498837</v>
      </c>
      <c r="F170" s="8">
        <f>'raw data'!F177</f>
        <v>0.2475733</v>
      </c>
      <c r="G170" s="8">
        <f>'raw data'!G177</f>
        <v>-0.4987457</v>
      </c>
      <c r="H170" s="8">
        <f>'raw data'!H177</f>
        <v>0.7446371</v>
      </c>
      <c r="I170" s="8">
        <f>'raw data'!I177</f>
        <v>0.3342975</v>
      </c>
      <c r="J170" s="12">
        <f t="shared" si="36"/>
        <v>-1.7800674491242048</v>
      </c>
      <c r="K170" s="10">
        <f t="shared" si="37"/>
        <v>24.073038338871775</v>
      </c>
      <c r="L170" s="12">
        <f t="shared" si="38"/>
        <v>-5.08682241631596</v>
      </c>
      <c r="M170" s="10">
        <f t="shared" si="39"/>
        <v>-63.6349761541981</v>
      </c>
      <c r="N170" s="12">
        <f t="shared" si="40"/>
        <v>-5.08582534929754</v>
      </c>
      <c r="O170" s="10">
        <f t="shared" si="41"/>
        <v>-63.60057287897987</v>
      </c>
      <c r="P170" s="12">
        <f t="shared" si="42"/>
        <v>-1.763697989569831</v>
      </c>
      <c r="Q170" s="10">
        <f t="shared" si="43"/>
        <v>24.177226943145723</v>
      </c>
      <c r="R170" s="8">
        <f t="shared" si="44"/>
        <v>0.8146979575673183</v>
      </c>
      <c r="S170" s="11">
        <f t="shared" si="45"/>
        <v>24.073038338871775</v>
      </c>
      <c r="T170" s="8">
        <f t="shared" si="46"/>
        <v>0.5567482738097712</v>
      </c>
      <c r="U170" s="11">
        <f t="shared" si="47"/>
        <v>-63.6349761541981</v>
      </c>
      <c r="V170" s="8">
        <f t="shared" si="48"/>
        <v>0.556812187493575</v>
      </c>
      <c r="W170" s="11">
        <f t="shared" si="49"/>
        <v>-63.60057287897987</v>
      </c>
      <c r="X170" s="8">
        <f t="shared" si="50"/>
        <v>0.816234788037523</v>
      </c>
      <c r="Y170" s="11">
        <f t="shared" si="51"/>
        <v>24.177226943145723</v>
      </c>
      <c r="AA170" s="10">
        <f t="shared" si="52"/>
        <v>9.793189183149881</v>
      </c>
      <c r="AB170" s="10">
        <f t="shared" si="53"/>
        <v>9.883452741906233</v>
      </c>
    </row>
    <row r="171" spans="1:28" ht="12" customHeight="1">
      <c r="A171" s="27">
        <f>'raw data'!A178*0.000001</f>
        <v>3118.634357</v>
      </c>
      <c r="B171" s="8">
        <f>'raw data'!B178</f>
        <v>0.7644019</v>
      </c>
      <c r="C171" s="8">
        <f>'raw data'!C178</f>
        <v>0.3137669</v>
      </c>
      <c r="D171" s="8">
        <f>'raw data'!D178</f>
        <v>0.222956</v>
      </c>
      <c r="E171" s="8">
        <f>'raw data'!E178</f>
        <v>-0.4821424</v>
      </c>
      <c r="F171" s="8">
        <f>'raw data'!F178</f>
        <v>0.2244623</v>
      </c>
      <c r="G171" s="8">
        <f>'raw data'!G178</f>
        <v>-0.4840482</v>
      </c>
      <c r="H171" s="8">
        <f>'raw data'!H178</f>
        <v>0.7689677</v>
      </c>
      <c r="I171" s="8">
        <f>'raw data'!I178</f>
        <v>0.3219285</v>
      </c>
      <c r="J171" s="12">
        <f t="shared" si="36"/>
        <v>-1.6573197336472565</v>
      </c>
      <c r="K171" s="10">
        <f t="shared" si="37"/>
        <v>22.31686200121883</v>
      </c>
      <c r="L171" s="12">
        <f t="shared" si="38"/>
        <v>-5.49488127829568</v>
      </c>
      <c r="M171" s="10">
        <f t="shared" si="39"/>
        <v>-65.18287139117463</v>
      </c>
      <c r="N171" s="12">
        <f t="shared" si="40"/>
        <v>-5.456339139628405</v>
      </c>
      <c r="O171" s="10">
        <f t="shared" si="41"/>
        <v>-65.12195379518842</v>
      </c>
      <c r="P171" s="12">
        <f t="shared" si="42"/>
        <v>-1.5804688896833365</v>
      </c>
      <c r="Q171" s="10">
        <f t="shared" si="43"/>
        <v>22.716634131088664</v>
      </c>
      <c r="R171" s="8">
        <f t="shared" si="44"/>
        <v>0.8262928852768974</v>
      </c>
      <c r="S171" s="11">
        <f t="shared" si="45"/>
        <v>22.31686200121883</v>
      </c>
      <c r="T171" s="8">
        <f t="shared" si="46"/>
        <v>0.5311973943966216</v>
      </c>
      <c r="U171" s="11">
        <f t="shared" si="47"/>
        <v>-65.18287139117463</v>
      </c>
      <c r="V171" s="8">
        <f t="shared" si="48"/>
        <v>0.5335597286569986</v>
      </c>
      <c r="W171" s="11">
        <f t="shared" si="49"/>
        <v>-65.12195379518842</v>
      </c>
      <c r="X171" s="8">
        <f t="shared" si="50"/>
        <v>0.8336361812898598</v>
      </c>
      <c r="Y171" s="11">
        <f t="shared" si="51"/>
        <v>22.716634131088664</v>
      </c>
      <c r="AA171" s="10">
        <f t="shared" si="52"/>
        <v>10.513633181853805</v>
      </c>
      <c r="AB171" s="10">
        <f t="shared" si="53"/>
        <v>11.021844746691286</v>
      </c>
    </row>
    <row r="172" spans="1:28" ht="12" customHeight="1">
      <c r="A172" s="27">
        <f>'raw data'!A179*0.000001</f>
        <v>3229.4720869999996</v>
      </c>
      <c r="B172" s="8">
        <f>'raw data'!B179</f>
        <v>0.7917211</v>
      </c>
      <c r="C172" s="8">
        <f>'raw data'!C179</f>
        <v>0.2926509</v>
      </c>
      <c r="D172" s="8">
        <f>'raw data'!D179</f>
        <v>0.1983571</v>
      </c>
      <c r="E172" s="8">
        <f>'raw data'!E179</f>
        <v>-0.4698454</v>
      </c>
      <c r="F172" s="8">
        <f>'raw data'!F179</f>
        <v>0.1996046</v>
      </c>
      <c r="G172" s="8">
        <f>'raw data'!G179</f>
        <v>-0.4686996</v>
      </c>
      <c r="H172" s="8">
        <f>'raw data'!H179</f>
        <v>0.7912159</v>
      </c>
      <c r="I172" s="8">
        <f>'raw data'!I179</f>
        <v>0.3059509</v>
      </c>
      <c r="J172" s="12">
        <f t="shared" si="36"/>
        <v>-1.472353382433266</v>
      </c>
      <c r="K172" s="10">
        <f t="shared" si="37"/>
        <v>20.28627234473937</v>
      </c>
      <c r="L172" s="12">
        <f t="shared" si="38"/>
        <v>-5.848592487049299</v>
      </c>
      <c r="M172" s="10">
        <f t="shared" si="39"/>
        <v>-67.1117324169571</v>
      </c>
      <c r="N172" s="12">
        <f t="shared" si="40"/>
        <v>-5.858269729396839</v>
      </c>
      <c r="O172" s="10">
        <f t="shared" si="41"/>
        <v>-66.93235168131996</v>
      </c>
      <c r="P172" s="12">
        <f t="shared" si="42"/>
        <v>-1.4289161292632724</v>
      </c>
      <c r="Q172" s="10">
        <f t="shared" si="43"/>
        <v>21.140712126023573</v>
      </c>
      <c r="R172" s="8">
        <f t="shared" si="44"/>
        <v>0.8440775138907681</v>
      </c>
      <c r="S172" s="11">
        <f t="shared" si="45"/>
        <v>20.28627234473937</v>
      </c>
      <c r="T172" s="8">
        <f t="shared" si="46"/>
        <v>0.5100002343348188</v>
      </c>
      <c r="U172" s="11">
        <f t="shared" si="47"/>
        <v>-67.1117324169571</v>
      </c>
      <c r="V172" s="8">
        <f t="shared" si="48"/>
        <v>0.5094323423000546</v>
      </c>
      <c r="W172" s="11">
        <f t="shared" si="49"/>
        <v>-66.93235168131996</v>
      </c>
      <c r="X172" s="8">
        <f t="shared" si="50"/>
        <v>0.84830923231073</v>
      </c>
      <c r="Y172" s="11">
        <f t="shared" si="51"/>
        <v>21.140712126023573</v>
      </c>
      <c r="AA172" s="10">
        <f t="shared" si="52"/>
        <v>11.826886293994153</v>
      </c>
      <c r="AB172" s="10">
        <f t="shared" si="53"/>
        <v>12.184718031732077</v>
      </c>
    </row>
    <row r="173" spans="1:28" ht="12" customHeight="1">
      <c r="A173" s="27">
        <f>'raw data'!A180*0.000001</f>
        <v>3340.309816</v>
      </c>
      <c r="B173" s="8">
        <f>'raw data'!B180</f>
        <v>0.8144643</v>
      </c>
      <c r="C173" s="8">
        <f>'raw data'!C180</f>
        <v>0.2742487</v>
      </c>
      <c r="D173" s="8">
        <f>'raw data'!D180</f>
        <v>0.1786938</v>
      </c>
      <c r="E173" s="8">
        <f>'raw data'!E180</f>
        <v>-0.4549684</v>
      </c>
      <c r="F173" s="8">
        <f>'raw data'!F180</f>
        <v>0.1781281</v>
      </c>
      <c r="G173" s="8">
        <f>'raw data'!G180</f>
        <v>-0.4535926</v>
      </c>
      <c r="H173" s="8">
        <f>'raw data'!H180</f>
        <v>0.8108902</v>
      </c>
      <c r="I173" s="8">
        <f>'raw data'!I180</f>
        <v>0.2897894</v>
      </c>
      <c r="J173" s="12">
        <f t="shared" si="36"/>
        <v>-1.3161160316605813</v>
      </c>
      <c r="K173" s="10">
        <f t="shared" si="37"/>
        <v>18.609552684550792</v>
      </c>
      <c r="L173" s="12">
        <f t="shared" si="38"/>
        <v>-6.21733462729855</v>
      </c>
      <c r="M173" s="10">
        <f t="shared" si="39"/>
        <v>-68.5570406762338</v>
      </c>
      <c r="N173" s="12">
        <f t="shared" si="40"/>
        <v>-6.243805184808686</v>
      </c>
      <c r="O173" s="10">
        <f t="shared" si="41"/>
        <v>-68.55981373918915</v>
      </c>
      <c r="P173" s="12">
        <f t="shared" si="42"/>
        <v>-1.2987665480284216</v>
      </c>
      <c r="Q173" s="10">
        <f t="shared" si="43"/>
        <v>19.66546366685264</v>
      </c>
      <c r="R173" s="8">
        <f t="shared" si="44"/>
        <v>0.8593977224930143</v>
      </c>
      <c r="S173" s="11">
        <f t="shared" si="45"/>
        <v>18.609552684550792</v>
      </c>
      <c r="T173" s="8">
        <f t="shared" si="46"/>
        <v>0.48880233137435014</v>
      </c>
      <c r="U173" s="11">
        <f t="shared" si="47"/>
        <v>-68.5570406762338</v>
      </c>
      <c r="V173" s="8">
        <f t="shared" si="48"/>
        <v>0.48731495645462186</v>
      </c>
      <c r="W173" s="11">
        <f t="shared" si="49"/>
        <v>-68.55981373918915</v>
      </c>
      <c r="X173" s="8">
        <f t="shared" si="50"/>
        <v>0.8611160274947854</v>
      </c>
      <c r="Y173" s="11">
        <f t="shared" si="51"/>
        <v>19.66546366685264</v>
      </c>
      <c r="AA173" s="10">
        <f t="shared" si="52"/>
        <v>13.224520651172464</v>
      </c>
      <c r="AB173" s="10">
        <f t="shared" si="53"/>
        <v>13.40050974870342</v>
      </c>
    </row>
    <row r="174" spans="1:28" ht="12" customHeight="1">
      <c r="A174" s="27">
        <f>'raw data'!A181*0.000001</f>
        <v>3451.1475459999997</v>
      </c>
      <c r="B174" s="8">
        <f>'raw data'!B181</f>
        <v>0.8336389</v>
      </c>
      <c r="C174" s="8">
        <f>'raw data'!C181</f>
        <v>0.2494087</v>
      </c>
      <c r="D174" s="8">
        <f>'raw data'!D181</f>
        <v>0.1567552</v>
      </c>
      <c r="E174" s="8">
        <f>'raw data'!E181</f>
        <v>-0.4381884</v>
      </c>
      <c r="F174" s="8">
        <f>'raw data'!F181</f>
        <v>0.1570536</v>
      </c>
      <c r="G174" s="8">
        <f>'raw data'!G181</f>
        <v>-0.4398055</v>
      </c>
      <c r="H174" s="8">
        <f>'raw data'!H181</f>
        <v>0.8307021</v>
      </c>
      <c r="I174" s="8">
        <f>'raw data'!I181</f>
        <v>0.2704679</v>
      </c>
      <c r="J174" s="12">
        <f t="shared" si="36"/>
        <v>-1.2081318908321232</v>
      </c>
      <c r="K174" s="10">
        <f t="shared" si="37"/>
        <v>16.656169991737706</v>
      </c>
      <c r="L174" s="12">
        <f t="shared" si="38"/>
        <v>-6.643791107518478</v>
      </c>
      <c r="M174" s="10">
        <f t="shared" si="39"/>
        <v>-70.31610698261795</v>
      </c>
      <c r="N174" s="12">
        <f t="shared" si="40"/>
        <v>-6.613548661340093</v>
      </c>
      <c r="O174" s="10">
        <f t="shared" si="41"/>
        <v>-70.34846280656113</v>
      </c>
      <c r="P174" s="12">
        <f t="shared" si="42"/>
        <v>-1.173509040593369</v>
      </c>
      <c r="Q174" s="10">
        <f t="shared" si="43"/>
        <v>18.034706582997362</v>
      </c>
      <c r="R174" s="8">
        <f t="shared" si="44"/>
        <v>0.8701485592868036</v>
      </c>
      <c r="S174" s="11">
        <f t="shared" si="45"/>
        <v>16.656169991737706</v>
      </c>
      <c r="T174" s="8">
        <f t="shared" si="46"/>
        <v>0.4653829247207078</v>
      </c>
      <c r="U174" s="11">
        <f t="shared" si="47"/>
        <v>-70.31610698261795</v>
      </c>
      <c r="V174" s="8">
        <f t="shared" si="48"/>
        <v>0.46700611463150027</v>
      </c>
      <c r="W174" s="11">
        <f t="shared" si="49"/>
        <v>-70.34846280656113</v>
      </c>
      <c r="X174" s="8">
        <f t="shared" si="50"/>
        <v>0.8736239831156308</v>
      </c>
      <c r="Y174" s="11">
        <f t="shared" si="51"/>
        <v>18.034706582997362</v>
      </c>
      <c r="AA174" s="10">
        <f t="shared" si="52"/>
        <v>14.402216479194948</v>
      </c>
      <c r="AB174" s="10">
        <f t="shared" si="53"/>
        <v>14.825787592514086</v>
      </c>
    </row>
    <row r="175" spans="1:28" ht="12" customHeight="1">
      <c r="A175" s="27">
        <f>'raw data'!A182*0.000001</f>
        <v>3561.985275</v>
      </c>
      <c r="B175" s="8">
        <f>'raw data'!B182</f>
        <v>0.8536102</v>
      </c>
      <c r="C175" s="8">
        <f>'raw data'!C182</f>
        <v>0.2337871</v>
      </c>
      <c r="D175" s="8">
        <f>'raw data'!D182</f>
        <v>0.1410695</v>
      </c>
      <c r="E175" s="8">
        <f>'raw data'!E182</f>
        <v>-0.4246283</v>
      </c>
      <c r="F175" s="8">
        <f>'raw data'!F182</f>
        <v>0.1409609</v>
      </c>
      <c r="G175" s="8">
        <f>'raw data'!G182</f>
        <v>-0.4237115</v>
      </c>
      <c r="H175" s="8">
        <f>'raw data'!H182</f>
        <v>0.8468858</v>
      </c>
      <c r="I175" s="8">
        <f>'raw data'!I182</f>
        <v>0.2583183</v>
      </c>
      <c r="J175" s="12">
        <f t="shared" si="36"/>
        <v>-1.060681134301942</v>
      </c>
      <c r="K175" s="10">
        <f t="shared" si="37"/>
        <v>15.3165957911599</v>
      </c>
      <c r="L175" s="12">
        <f t="shared" si="38"/>
        <v>-6.985146747333796</v>
      </c>
      <c r="M175" s="10">
        <f t="shared" si="39"/>
        <v>-71.62254315028254</v>
      </c>
      <c r="N175" s="12">
        <f t="shared" si="40"/>
        <v>-7.002717738241726</v>
      </c>
      <c r="O175" s="10">
        <f t="shared" si="41"/>
        <v>-71.59867973829816</v>
      </c>
      <c r="P175" s="12">
        <f t="shared" si="42"/>
        <v>-1.0571501355110864</v>
      </c>
      <c r="Q175" s="10">
        <f t="shared" si="43"/>
        <v>16.962828129388868</v>
      </c>
      <c r="R175" s="8">
        <f t="shared" si="44"/>
        <v>0.885046203127526</v>
      </c>
      <c r="S175" s="11">
        <f t="shared" si="45"/>
        <v>15.3165957911599</v>
      </c>
      <c r="T175" s="8">
        <f t="shared" si="46"/>
        <v>0.4474480941865101</v>
      </c>
      <c r="U175" s="11">
        <f t="shared" si="47"/>
        <v>-71.62254315028254</v>
      </c>
      <c r="V175" s="8">
        <f t="shared" si="48"/>
        <v>0.4465438506586559</v>
      </c>
      <c r="W175" s="11">
        <f t="shared" si="49"/>
        <v>-71.59867973829816</v>
      </c>
      <c r="X175" s="8">
        <f t="shared" si="50"/>
        <v>0.8854060663653317</v>
      </c>
      <c r="Y175" s="11">
        <f t="shared" si="51"/>
        <v>16.962828129388868</v>
      </c>
      <c r="AA175" s="10">
        <f t="shared" si="52"/>
        <v>16.398294396649945</v>
      </c>
      <c r="AB175" s="10">
        <f t="shared" si="53"/>
        <v>16.45293085388018</v>
      </c>
    </row>
    <row r="176" spans="1:28" ht="12" customHeight="1">
      <c r="A176" s="27">
        <f>'raw data'!A183*0.000001</f>
        <v>3672.8230049999997</v>
      </c>
      <c r="B176" s="8">
        <f>'raw data'!B183</f>
        <v>0.8674673</v>
      </c>
      <c r="C176" s="8">
        <f>'raw data'!C183</f>
        <v>0.2100139</v>
      </c>
      <c r="D176" s="8">
        <f>'raw data'!D183</f>
        <v>0.1239991</v>
      </c>
      <c r="E176" s="8">
        <f>'raw data'!E183</f>
        <v>-0.4085487</v>
      </c>
      <c r="F176" s="8">
        <f>'raw data'!F183</f>
        <v>0.1238628</v>
      </c>
      <c r="G176" s="8">
        <f>'raw data'!G183</f>
        <v>-0.4085413</v>
      </c>
      <c r="H176" s="8">
        <f>'raw data'!H183</f>
        <v>0.8618485</v>
      </c>
      <c r="I176" s="8">
        <f>'raw data'!I183</f>
        <v>0.2418098</v>
      </c>
      <c r="J176" s="12">
        <f t="shared" si="36"/>
        <v>-0.9875677859956361</v>
      </c>
      <c r="K176" s="10">
        <f t="shared" si="37"/>
        <v>13.609451195483583</v>
      </c>
      <c r="L176" s="12">
        <f t="shared" si="38"/>
        <v>-7.392423557827087</v>
      </c>
      <c r="M176" s="10">
        <f t="shared" si="39"/>
        <v>-73.11636938685622</v>
      </c>
      <c r="N176" s="12">
        <f t="shared" si="40"/>
        <v>-7.393372598648319</v>
      </c>
      <c r="O176" s="10">
        <f t="shared" si="41"/>
        <v>-73.13358553982584</v>
      </c>
      <c r="P176" s="12">
        <f t="shared" si="42"/>
        <v>-0.9622934692896046</v>
      </c>
      <c r="Q176" s="10">
        <f t="shared" si="43"/>
        <v>15.672585833096356</v>
      </c>
      <c r="R176" s="8">
        <f t="shared" si="44"/>
        <v>0.8925275092469139</v>
      </c>
      <c r="S176" s="11">
        <f t="shared" si="45"/>
        <v>13.609451195483583</v>
      </c>
      <c r="T176" s="8">
        <f t="shared" si="46"/>
        <v>0.4269517737081086</v>
      </c>
      <c r="U176" s="11">
        <f t="shared" si="47"/>
        <v>-73.11636938685622</v>
      </c>
      <c r="V176" s="8">
        <f t="shared" si="48"/>
        <v>0.4269051264971293</v>
      </c>
      <c r="W176" s="11">
        <f t="shared" si="49"/>
        <v>-73.13358553982584</v>
      </c>
      <c r="X176" s="8">
        <f t="shared" si="50"/>
        <v>0.8951283798027465</v>
      </c>
      <c r="Y176" s="11">
        <f t="shared" si="51"/>
        <v>15.672585833096356</v>
      </c>
      <c r="AA176" s="10">
        <f t="shared" si="52"/>
        <v>17.609413311122783</v>
      </c>
      <c r="AB176" s="10">
        <f t="shared" si="53"/>
        <v>18.070936410042975</v>
      </c>
    </row>
    <row r="177" spans="1:28" ht="12" customHeight="1">
      <c r="A177" s="27">
        <f>'raw data'!A184*0.000001</f>
        <v>3801.893963</v>
      </c>
      <c r="B177" s="8">
        <f>'raw data'!B184</f>
        <v>0.8815097</v>
      </c>
      <c r="C177" s="8">
        <f>'raw data'!C184</f>
        <v>0.1837122</v>
      </c>
      <c r="D177" s="8">
        <f>'raw data'!D184</f>
        <v>0.1068364</v>
      </c>
      <c r="E177" s="8">
        <f>'raw data'!E184</f>
        <v>-0.3903261</v>
      </c>
      <c r="F177" s="8">
        <f>'raw data'!F184</f>
        <v>0.1057548</v>
      </c>
      <c r="G177" s="8">
        <f>'raw data'!G184</f>
        <v>-0.39072</v>
      </c>
      <c r="H177" s="8">
        <f>'raw data'!H184</f>
        <v>0.8751965</v>
      </c>
      <c r="I177" s="8">
        <f>'raw data'!I184</f>
        <v>0.2198936</v>
      </c>
      <c r="J177" s="12">
        <f t="shared" si="36"/>
        <v>-0.910811588041456</v>
      </c>
      <c r="K177" s="10">
        <f t="shared" si="37"/>
        <v>11.772297208290828</v>
      </c>
      <c r="L177" s="12">
        <f t="shared" si="38"/>
        <v>-7.857696799417534</v>
      </c>
      <c r="M177" s="10">
        <f t="shared" si="39"/>
        <v>-74.69245316639689</v>
      </c>
      <c r="N177" s="12">
        <f t="shared" si="40"/>
        <v>-7.855636368080013</v>
      </c>
      <c r="O177" s="10">
        <f t="shared" si="41"/>
        <v>-74.8548399705912</v>
      </c>
      <c r="P177" s="12">
        <f t="shared" si="42"/>
        <v>-0.8920377390500402</v>
      </c>
      <c r="Q177" s="10">
        <f t="shared" si="43"/>
        <v>14.103659935974823</v>
      </c>
      <c r="R177" s="8">
        <f t="shared" si="44"/>
        <v>0.900449623034476</v>
      </c>
      <c r="S177" s="11">
        <f t="shared" si="45"/>
        <v>11.772297208290828</v>
      </c>
      <c r="T177" s="8">
        <f t="shared" si="46"/>
        <v>0.40468318559852473</v>
      </c>
      <c r="U177" s="11">
        <f t="shared" si="47"/>
        <v>-74.69245316639689</v>
      </c>
      <c r="V177" s="8">
        <f t="shared" si="48"/>
        <v>0.4047791942813267</v>
      </c>
      <c r="W177" s="11">
        <f t="shared" si="49"/>
        <v>-74.8548399705912</v>
      </c>
      <c r="X177" s="8">
        <f t="shared" si="50"/>
        <v>0.9023979770218958</v>
      </c>
      <c r="Y177" s="11">
        <f t="shared" si="51"/>
        <v>14.103659935974823</v>
      </c>
      <c r="AA177" s="10">
        <f t="shared" si="52"/>
        <v>19.09033075477588</v>
      </c>
      <c r="AB177" s="10">
        <f t="shared" si="53"/>
        <v>19.49137854907655</v>
      </c>
    </row>
    <row r="178" spans="1:28" ht="12" customHeight="1">
      <c r="A178" s="27">
        <f>'raw data'!A185*0.000001</f>
        <v>3955.905788</v>
      </c>
      <c r="B178" s="8">
        <f>'raw data'!B185</f>
        <v>0.8989167</v>
      </c>
      <c r="C178" s="8">
        <f>'raw data'!C185</f>
        <v>0.157844</v>
      </c>
      <c r="D178" s="8">
        <f>'raw data'!D185</f>
        <v>0.090631</v>
      </c>
      <c r="E178" s="8">
        <f>'raw data'!E185</f>
        <v>-0.3723093</v>
      </c>
      <c r="F178" s="8">
        <f>'raw data'!F185</f>
        <v>0.09016375</v>
      </c>
      <c r="G178" s="8">
        <f>'raw data'!G185</f>
        <v>-0.3710478</v>
      </c>
      <c r="H178" s="8">
        <f>'raw data'!H185</f>
        <v>0.8936153</v>
      </c>
      <c r="I178" s="8">
        <f>'raw data'!I185</f>
        <v>0.2045789</v>
      </c>
      <c r="J178" s="12">
        <f t="shared" si="36"/>
        <v>-0.7937274513815988</v>
      </c>
      <c r="K178" s="10">
        <f t="shared" si="37"/>
        <v>9.959241119588983</v>
      </c>
      <c r="L178" s="12">
        <f t="shared" si="38"/>
        <v>-8.331905459139776</v>
      </c>
      <c r="M178" s="10">
        <f t="shared" si="39"/>
        <v>-76.31862741437001</v>
      </c>
      <c r="N178" s="12">
        <f t="shared" si="40"/>
        <v>-8.362246884818962</v>
      </c>
      <c r="O178" s="10">
        <f t="shared" si="41"/>
        <v>-76.34197805574863</v>
      </c>
      <c r="P178" s="12">
        <f t="shared" si="42"/>
        <v>-0.7551352697452187</v>
      </c>
      <c r="Q178" s="10">
        <f t="shared" si="43"/>
        <v>12.894740849778469</v>
      </c>
      <c r="R178" s="8">
        <f t="shared" si="44"/>
        <v>0.9126696893591295</v>
      </c>
      <c r="S178" s="11">
        <f t="shared" si="45"/>
        <v>9.959241119588983</v>
      </c>
      <c r="T178" s="8">
        <f t="shared" si="46"/>
        <v>0.38318167104845974</v>
      </c>
      <c r="U178" s="11">
        <f t="shared" si="47"/>
        <v>-76.31862741437001</v>
      </c>
      <c r="V178" s="8">
        <f t="shared" si="48"/>
        <v>0.3818454814436102</v>
      </c>
      <c r="W178" s="11">
        <f t="shared" si="49"/>
        <v>-76.34197805574863</v>
      </c>
      <c r="X178" s="8">
        <f t="shared" si="50"/>
        <v>0.9167337839958228</v>
      </c>
      <c r="Y178" s="11">
        <f t="shared" si="51"/>
        <v>12.894740849778469</v>
      </c>
      <c r="AA178" s="10">
        <f t="shared" si="52"/>
        <v>21.901556004130395</v>
      </c>
      <c r="AB178" s="10">
        <f t="shared" si="53"/>
        <v>23.019345371713147</v>
      </c>
    </row>
    <row r="179" spans="1:28" ht="12" customHeight="1">
      <c r="A179" s="27">
        <f>'raw data'!A186*0.000001</f>
        <v>4109.917613</v>
      </c>
      <c r="B179" s="8">
        <f>'raw data'!B186</f>
        <v>0.9179792</v>
      </c>
      <c r="C179" s="8">
        <f>'raw data'!C186</f>
        <v>0.1305775</v>
      </c>
      <c r="D179" s="8">
        <f>'raw data'!D186</f>
        <v>0.07588687</v>
      </c>
      <c r="E179" s="8">
        <f>'raw data'!E186</f>
        <v>-0.3537527</v>
      </c>
      <c r="F179" s="8">
        <f>'raw data'!F186</f>
        <v>0.07568729</v>
      </c>
      <c r="G179" s="8">
        <f>'raw data'!G186</f>
        <v>-0.3498484</v>
      </c>
      <c r="H179" s="8">
        <f>'raw data'!H186</f>
        <v>0.8997155</v>
      </c>
      <c r="I179" s="8">
        <f>'raw data'!I186</f>
        <v>0.1837987</v>
      </c>
      <c r="J179" s="12">
        <f t="shared" si="36"/>
        <v>-0.656347384405163</v>
      </c>
      <c r="K179" s="10">
        <f t="shared" si="37"/>
        <v>8.095700064687636</v>
      </c>
      <c r="L179" s="12">
        <f t="shared" si="38"/>
        <v>-8.83061050856781</v>
      </c>
      <c r="M179" s="10">
        <f t="shared" si="39"/>
        <v>-77.89243393576744</v>
      </c>
      <c r="N179" s="12">
        <f t="shared" si="40"/>
        <v>-8.923747013097584</v>
      </c>
      <c r="O179" s="10">
        <f t="shared" si="41"/>
        <v>-77.79258582565436</v>
      </c>
      <c r="P179" s="12">
        <f t="shared" si="42"/>
        <v>-0.7403337909300324</v>
      </c>
      <c r="Q179" s="10">
        <f t="shared" si="43"/>
        <v>11.54582590704024</v>
      </c>
      <c r="R179" s="8">
        <f t="shared" si="44"/>
        <v>0.9272196585161955</v>
      </c>
      <c r="S179" s="11">
        <f t="shared" si="45"/>
        <v>8.095700064687636</v>
      </c>
      <c r="T179" s="8">
        <f t="shared" si="46"/>
        <v>0.36180075980529236</v>
      </c>
      <c r="U179" s="11">
        <f t="shared" si="47"/>
        <v>-77.89243393576744</v>
      </c>
      <c r="V179" s="8">
        <f t="shared" si="48"/>
        <v>0.3579419909009058</v>
      </c>
      <c r="W179" s="11">
        <f t="shared" si="49"/>
        <v>-77.79258582565436</v>
      </c>
      <c r="X179" s="8">
        <f t="shared" si="50"/>
        <v>0.9182973064655804</v>
      </c>
      <c r="Y179" s="11">
        <f t="shared" si="51"/>
        <v>11.54582590704024</v>
      </c>
      <c r="AA179" s="10">
        <f t="shared" si="52"/>
        <v>26.479948008282577</v>
      </c>
      <c r="AB179" s="10">
        <f t="shared" si="53"/>
        <v>23.478997123362188</v>
      </c>
    </row>
    <row r="180" spans="1:28" ht="12" customHeight="1">
      <c r="A180" s="27">
        <f>'raw data'!A187*0.000001</f>
        <v>4263.929439</v>
      </c>
      <c r="B180" s="8">
        <f>'raw data'!B187</f>
        <v>0.9252382</v>
      </c>
      <c r="C180" s="8">
        <f>'raw data'!C187</f>
        <v>0.0983869</v>
      </c>
      <c r="D180" s="8">
        <f>'raw data'!D187</f>
        <v>0.06134414</v>
      </c>
      <c r="E180" s="8">
        <f>'raw data'!E187</f>
        <v>-0.3342799</v>
      </c>
      <c r="F180" s="8">
        <f>'raw data'!F187</f>
        <v>0.06208592</v>
      </c>
      <c r="G180" s="8">
        <f>'raw data'!G187</f>
        <v>-0.3359806</v>
      </c>
      <c r="H180" s="8">
        <f>'raw data'!H187</f>
        <v>0.924842</v>
      </c>
      <c r="I180" s="8">
        <f>'raw data'!I187</f>
        <v>0.165658</v>
      </c>
      <c r="J180" s="12">
        <f t="shared" si="36"/>
        <v>-0.6260965240420349</v>
      </c>
      <c r="K180" s="10">
        <f t="shared" si="37"/>
        <v>6.069842029540197</v>
      </c>
      <c r="L180" s="12">
        <f t="shared" si="38"/>
        <v>-9.373948726048644</v>
      </c>
      <c r="M180" s="10">
        <f t="shared" si="39"/>
        <v>-79.60127717243344</v>
      </c>
      <c r="N180" s="12">
        <f t="shared" si="40"/>
        <v>-9.32789146413214</v>
      </c>
      <c r="O180" s="10">
        <f t="shared" si="41"/>
        <v>-79.53040552834986</v>
      </c>
      <c r="P180" s="12">
        <f t="shared" si="42"/>
        <v>-0.5414982789331907</v>
      </c>
      <c r="Q180" s="10">
        <f t="shared" si="43"/>
        <v>10.1551463678964</v>
      </c>
      <c r="R180" s="8">
        <f t="shared" si="44"/>
        <v>0.9304545710731126</v>
      </c>
      <c r="S180" s="11">
        <f t="shared" si="45"/>
        <v>6.069842029540197</v>
      </c>
      <c r="T180" s="8">
        <f t="shared" si="46"/>
        <v>0.339861964709718</v>
      </c>
      <c r="U180" s="11">
        <f t="shared" si="47"/>
        <v>-79.60127717243344</v>
      </c>
      <c r="V180" s="8">
        <f t="shared" si="48"/>
        <v>0.3416688821631353</v>
      </c>
      <c r="W180" s="11">
        <f t="shared" si="49"/>
        <v>-79.53040552834986</v>
      </c>
      <c r="X180" s="8">
        <f t="shared" si="50"/>
        <v>0.9395612262795864</v>
      </c>
      <c r="Y180" s="11">
        <f t="shared" si="51"/>
        <v>10.1551463678964</v>
      </c>
      <c r="AA180" s="10">
        <f t="shared" si="52"/>
        <v>27.758180528336155</v>
      </c>
      <c r="AB180" s="10">
        <f t="shared" si="53"/>
        <v>32.091339828499635</v>
      </c>
    </row>
    <row r="181" spans="1:28" ht="12" customHeight="1">
      <c r="A181" s="27">
        <f>'raw data'!A188*0.000001</f>
        <v>4417.941264</v>
      </c>
      <c r="B181" s="8">
        <f>'raw data'!B188</f>
        <v>0.9354116</v>
      </c>
      <c r="C181" s="8">
        <f>'raw data'!C188</f>
        <v>0.06639178</v>
      </c>
      <c r="D181" s="8">
        <f>'raw data'!D188</f>
        <v>0.04778206</v>
      </c>
      <c r="E181" s="8">
        <f>'raw data'!E188</f>
        <v>-0.3176785</v>
      </c>
      <c r="F181" s="8">
        <f>'raw data'!F188</f>
        <v>0.04763954</v>
      </c>
      <c r="G181" s="8">
        <f>'raw data'!G188</f>
        <v>-0.316502</v>
      </c>
      <c r="H181" s="8">
        <f>'raw data'!H188</f>
        <v>0.9335929</v>
      </c>
      <c r="I181" s="8">
        <f>'raw data'!I188</f>
        <v>0.1410361</v>
      </c>
      <c r="J181" s="12">
        <f t="shared" si="36"/>
        <v>-0.5581219056535074</v>
      </c>
      <c r="K181" s="10">
        <f t="shared" si="37"/>
        <v>4.059817528353085</v>
      </c>
      <c r="L181" s="12">
        <f t="shared" si="38"/>
        <v>-9.863087106512435</v>
      </c>
      <c r="M181" s="10">
        <f t="shared" si="39"/>
        <v>-81.44625493325483</v>
      </c>
      <c r="N181" s="12">
        <f t="shared" si="40"/>
        <v>-9.89517534785177</v>
      </c>
      <c r="O181" s="10">
        <f t="shared" si="41"/>
        <v>-81.44015878932001</v>
      </c>
      <c r="P181" s="12">
        <f t="shared" si="42"/>
        <v>-0.49885041787567364</v>
      </c>
      <c r="Q181" s="10">
        <f t="shared" si="43"/>
        <v>8.590606852196316</v>
      </c>
      <c r="R181" s="8">
        <f t="shared" si="44"/>
        <v>0.9377647518787047</v>
      </c>
      <c r="S181" s="11">
        <f t="shared" si="45"/>
        <v>4.059817528353085</v>
      </c>
      <c r="T181" s="8">
        <f t="shared" si="46"/>
        <v>0.3212518554344762</v>
      </c>
      <c r="U181" s="11">
        <f t="shared" si="47"/>
        <v>-81.44625493325483</v>
      </c>
      <c r="V181" s="8">
        <f t="shared" si="48"/>
        <v>0.32006724570847855</v>
      </c>
      <c r="W181" s="11">
        <f t="shared" si="49"/>
        <v>-81.44015878932001</v>
      </c>
      <c r="X181" s="8">
        <f t="shared" si="50"/>
        <v>0.9441858315149724</v>
      </c>
      <c r="Y181" s="11">
        <f t="shared" si="51"/>
        <v>8.590606852196316</v>
      </c>
      <c r="AA181" s="10">
        <f t="shared" si="52"/>
        <v>31.136129611021033</v>
      </c>
      <c r="AB181" s="10">
        <f t="shared" si="53"/>
        <v>34.833195303026116</v>
      </c>
    </row>
    <row r="182" spans="1:28" ht="12" customHeight="1">
      <c r="A182" s="27">
        <f>'raw data'!A189*0.000001</f>
        <v>4571.953089</v>
      </c>
      <c r="B182" s="8">
        <f>'raw data'!B189</f>
        <v>0.9397048</v>
      </c>
      <c r="C182" s="8">
        <f>'raw data'!C189</f>
        <v>0.0365431</v>
      </c>
      <c r="D182" s="8">
        <f>'raw data'!D189</f>
        <v>0.03786714</v>
      </c>
      <c r="E182" s="8">
        <f>'raw data'!E189</f>
        <v>-0.2989692</v>
      </c>
      <c r="F182" s="8">
        <f>'raw data'!F189</f>
        <v>0.03745479</v>
      </c>
      <c r="G182" s="8">
        <f>'raw data'!G189</f>
        <v>-0.2978117</v>
      </c>
      <c r="H182" s="8">
        <f>'raw data'!H189</f>
        <v>0.9379575</v>
      </c>
      <c r="I182" s="8">
        <f>'raw data'!I189</f>
        <v>0.1183114</v>
      </c>
      <c r="J182" s="12">
        <f t="shared" si="36"/>
        <v>-0.5336083732404675</v>
      </c>
      <c r="K182" s="10">
        <f t="shared" si="37"/>
        <v>2.226987575556659</v>
      </c>
      <c r="L182" s="12">
        <f t="shared" si="38"/>
        <v>-10.418352259139184</v>
      </c>
      <c r="M182" s="10">
        <f t="shared" si="39"/>
        <v>-82.78141148833996</v>
      </c>
      <c r="N182" s="12">
        <f t="shared" si="40"/>
        <v>-10.453009013562578</v>
      </c>
      <c r="O182" s="10">
        <f t="shared" si="41"/>
        <v>-82.83173578790804</v>
      </c>
      <c r="P182" s="12">
        <f t="shared" si="42"/>
        <v>-0.4877818257198955</v>
      </c>
      <c r="Q182" s="10">
        <f t="shared" si="43"/>
        <v>7.189165735414322</v>
      </c>
      <c r="R182" s="8">
        <f t="shared" si="44"/>
        <v>0.940415072880401</v>
      </c>
      <c r="S182" s="11">
        <f t="shared" si="45"/>
        <v>2.226987575556659</v>
      </c>
      <c r="T182" s="8">
        <f t="shared" si="46"/>
        <v>0.3013577655220114</v>
      </c>
      <c r="U182" s="11">
        <f t="shared" si="47"/>
        <v>-82.78141148833996</v>
      </c>
      <c r="V182" s="8">
        <f t="shared" si="48"/>
        <v>0.30015774178060795</v>
      </c>
      <c r="W182" s="11">
        <f t="shared" si="49"/>
        <v>-82.83173578790804</v>
      </c>
      <c r="X182" s="8">
        <f t="shared" si="50"/>
        <v>0.9453897921895551</v>
      </c>
      <c r="Y182" s="11">
        <f t="shared" si="51"/>
        <v>7.189165735414322</v>
      </c>
      <c r="AA182" s="10">
        <f t="shared" si="52"/>
        <v>32.5655357266041</v>
      </c>
      <c r="AB182" s="10">
        <f t="shared" si="53"/>
        <v>35.62318969636798</v>
      </c>
    </row>
    <row r="183" spans="1:28" ht="12" customHeight="1">
      <c r="A183" s="27">
        <f>'raw data'!A190*0.000001</f>
        <v>4725.964914</v>
      </c>
      <c r="B183" s="8">
        <f>'raw data'!B190</f>
        <v>0.9538056</v>
      </c>
      <c r="C183" s="8">
        <f>'raw data'!C190</f>
        <v>0.007699621</v>
      </c>
      <c r="D183" s="8">
        <f>'raw data'!D190</f>
        <v>0.02862048</v>
      </c>
      <c r="E183" s="8">
        <f>'raw data'!E190</f>
        <v>-0.283271</v>
      </c>
      <c r="F183" s="8">
        <f>'raw data'!F190</f>
        <v>0.02824527</v>
      </c>
      <c r="G183" s="8">
        <f>'raw data'!G190</f>
        <v>-0.2822839</v>
      </c>
      <c r="H183" s="8">
        <f>'raw data'!H190</f>
        <v>0.9459527</v>
      </c>
      <c r="I183" s="8">
        <f>'raw data'!I190</f>
        <v>0.09929694</v>
      </c>
      <c r="J183" s="12">
        <f t="shared" si="36"/>
        <v>-0.41051963939672337</v>
      </c>
      <c r="K183" s="10">
        <f t="shared" si="37"/>
        <v>0.46251165309300085</v>
      </c>
      <c r="L183" s="12">
        <f t="shared" si="38"/>
        <v>-10.91184874895323</v>
      </c>
      <c r="M183" s="10">
        <f t="shared" si="39"/>
        <v>-84.2306599612931</v>
      </c>
      <c r="N183" s="12">
        <f t="shared" si="40"/>
        <v>-10.943012642249636</v>
      </c>
      <c r="O183" s="10">
        <f t="shared" si="41"/>
        <v>-84.2860146346128</v>
      </c>
      <c r="P183" s="12">
        <f t="shared" si="42"/>
        <v>-0.43501941704495095</v>
      </c>
      <c r="Q183" s="10">
        <f t="shared" si="43"/>
        <v>5.992409893347686</v>
      </c>
      <c r="R183" s="8">
        <f t="shared" si="44"/>
        <v>0.9538366771910711</v>
      </c>
      <c r="S183" s="11">
        <f t="shared" si="45"/>
        <v>0.46251165309300085</v>
      </c>
      <c r="T183" s="8">
        <f t="shared" si="46"/>
        <v>0.2847131737669165</v>
      </c>
      <c r="U183" s="11">
        <f t="shared" si="47"/>
        <v>-84.2306599612931</v>
      </c>
      <c r="V183" s="8">
        <f t="shared" si="48"/>
        <v>0.28369348860448473</v>
      </c>
      <c r="W183" s="11">
        <f t="shared" si="49"/>
        <v>-84.2860146346128</v>
      </c>
      <c r="X183" s="8">
        <f t="shared" si="50"/>
        <v>0.9511500370239458</v>
      </c>
      <c r="Y183" s="11">
        <f t="shared" si="51"/>
        <v>5.992409893347686</v>
      </c>
      <c r="AA183" s="10">
        <f t="shared" si="52"/>
        <v>42.324437633704335</v>
      </c>
      <c r="AB183" s="10">
        <f t="shared" si="53"/>
        <v>39.94168916730568</v>
      </c>
    </row>
    <row r="184" spans="1:28" ht="12" customHeight="1">
      <c r="A184" s="27">
        <f>'raw data'!A191*0.000001</f>
        <v>4879.976739</v>
      </c>
      <c r="B184" s="8">
        <f>'raw data'!B191</f>
        <v>0.9522369</v>
      </c>
      <c r="C184" s="8">
        <f>'raw data'!C191</f>
        <v>-0.02265569</v>
      </c>
      <c r="D184" s="8">
        <f>'raw data'!D191</f>
        <v>0.02026005</v>
      </c>
      <c r="E184" s="8">
        <f>'raw data'!E191</f>
        <v>-0.2640438</v>
      </c>
      <c r="F184" s="8">
        <f>'raw data'!F191</f>
        <v>0.0207031</v>
      </c>
      <c r="G184" s="8">
        <f>'raw data'!G191</f>
        <v>-0.2664349</v>
      </c>
      <c r="H184" s="8">
        <f>'raw data'!H191</f>
        <v>0.9537984</v>
      </c>
      <c r="I184" s="8">
        <f>'raw data'!I191</f>
        <v>0.07932305</v>
      </c>
      <c r="J184" s="12">
        <f t="shared" si="36"/>
        <v>-0.4226421812713916</v>
      </c>
      <c r="K184" s="10">
        <f t="shared" si="37"/>
        <v>-1.3629282496812245</v>
      </c>
      <c r="L184" s="12">
        <f t="shared" si="38"/>
        <v>-11.540986509202757</v>
      </c>
      <c r="M184" s="10">
        <f t="shared" si="39"/>
        <v>-85.61229886524387</v>
      </c>
      <c r="N184" s="12">
        <f t="shared" si="40"/>
        <v>-11.462034183588276</v>
      </c>
      <c r="O184" s="10">
        <f t="shared" si="41"/>
        <v>-85.55680782013474</v>
      </c>
      <c r="P184" s="12">
        <f t="shared" si="42"/>
        <v>-0.38093368471724354</v>
      </c>
      <c r="Q184" s="10">
        <f t="shared" si="43"/>
        <v>4.754087508801471</v>
      </c>
      <c r="R184" s="8">
        <f t="shared" si="44"/>
        <v>0.9525063747875844</v>
      </c>
      <c r="S184" s="11">
        <f t="shared" si="45"/>
        <v>-1.3629282496812245</v>
      </c>
      <c r="T184" s="8">
        <f t="shared" si="46"/>
        <v>0.2648199349453181</v>
      </c>
      <c r="U184" s="11">
        <f t="shared" si="47"/>
        <v>-85.61229886524387</v>
      </c>
      <c r="V184" s="8">
        <f t="shared" si="48"/>
        <v>0.26723804797898815</v>
      </c>
      <c r="W184" s="11">
        <f t="shared" si="49"/>
        <v>-85.55680782013474</v>
      </c>
      <c r="X184" s="8">
        <f t="shared" si="50"/>
        <v>0.957091183798003</v>
      </c>
      <c r="Y184" s="11">
        <f t="shared" si="51"/>
        <v>4.754087508801471</v>
      </c>
      <c r="AA184" s="10">
        <f t="shared" si="52"/>
        <v>41.11091469760381</v>
      </c>
      <c r="AB184" s="10">
        <f t="shared" si="53"/>
        <v>45.61046789510163</v>
      </c>
    </row>
    <row r="185" spans="1:28" ht="12" customHeight="1">
      <c r="A185" s="27">
        <f>'raw data'!A192*0.000001</f>
        <v>5033.988564</v>
      </c>
      <c r="B185" s="8">
        <f>'raw data'!B192</f>
        <v>0.9617208</v>
      </c>
      <c r="C185" s="8">
        <f>'raw data'!C192</f>
        <v>-0.05911178</v>
      </c>
      <c r="D185" s="8">
        <f>'raw data'!D192</f>
        <v>0.01196258</v>
      </c>
      <c r="E185" s="8">
        <f>'raw data'!E192</f>
        <v>-0.2512622</v>
      </c>
      <c r="F185" s="8">
        <f>'raw data'!F192</f>
        <v>0.01268338</v>
      </c>
      <c r="G185" s="8">
        <f>'raw data'!G192</f>
        <v>-0.2489774</v>
      </c>
      <c r="H185" s="8">
        <f>'raw data'!H192</f>
        <v>0.9634326</v>
      </c>
      <c r="I185" s="8">
        <f>'raw data'!I192</f>
        <v>0.05725065</v>
      </c>
      <c r="J185" s="12">
        <f t="shared" si="36"/>
        <v>-0.3226435379572944</v>
      </c>
      <c r="K185" s="10">
        <f t="shared" si="37"/>
        <v>-3.5172371150452726</v>
      </c>
      <c r="L185" s="12">
        <f t="shared" si="38"/>
        <v>-11.987623795564078</v>
      </c>
      <c r="M185" s="10">
        <f t="shared" si="39"/>
        <v>-87.27420925939325</v>
      </c>
      <c r="N185" s="12">
        <f t="shared" si="40"/>
        <v>-12.065545776326791</v>
      </c>
      <c r="O185" s="10">
        <f t="shared" si="41"/>
        <v>-87.08376542072895</v>
      </c>
      <c r="P185" s="12">
        <f t="shared" si="42"/>
        <v>-0.3082646005421166</v>
      </c>
      <c r="Q185" s="10">
        <f t="shared" si="43"/>
        <v>3.400723390124052</v>
      </c>
      <c r="R185" s="8">
        <f t="shared" si="44"/>
        <v>0.9635357282879595</v>
      </c>
      <c r="S185" s="11">
        <f t="shared" si="45"/>
        <v>-3.5172371150452726</v>
      </c>
      <c r="T185" s="8">
        <f t="shared" si="46"/>
        <v>0.2515468077100093</v>
      </c>
      <c r="U185" s="11">
        <f t="shared" si="47"/>
        <v>-87.27420925939325</v>
      </c>
      <c r="V185" s="8">
        <f t="shared" si="48"/>
        <v>0.24930024837329062</v>
      </c>
      <c r="W185" s="11">
        <f t="shared" si="49"/>
        <v>-87.08376542072895</v>
      </c>
      <c r="X185" s="8">
        <f t="shared" si="50"/>
        <v>0.9651321213534354</v>
      </c>
      <c r="Y185" s="11">
        <f t="shared" si="51"/>
        <v>3.400723390124052</v>
      </c>
      <c r="AA185" s="10">
        <f t="shared" si="52"/>
        <v>53.84820911258188</v>
      </c>
      <c r="AB185" s="10">
        <f t="shared" si="53"/>
        <v>56.359382836932426</v>
      </c>
    </row>
    <row r="186" spans="1:28" ht="12" customHeight="1">
      <c r="A186" s="27">
        <f>'raw data'!A193*0.000001</f>
        <v>5188.000389</v>
      </c>
      <c r="B186" s="8">
        <f>'raw data'!B193</f>
        <v>0.9560901</v>
      </c>
      <c r="C186" s="8">
        <f>'raw data'!C193</f>
        <v>-0.09312273</v>
      </c>
      <c r="D186" s="8">
        <f>'raw data'!D193</f>
        <v>0.00396477</v>
      </c>
      <c r="E186" s="8">
        <f>'raw data'!E193</f>
        <v>-0.2314634</v>
      </c>
      <c r="F186" s="8">
        <f>'raw data'!F193</f>
        <v>0.004184926</v>
      </c>
      <c r="G186" s="8">
        <f>'raw data'!G193</f>
        <v>-0.2316811</v>
      </c>
      <c r="H186" s="8">
        <f>'raw data'!H193</f>
        <v>0.9651589</v>
      </c>
      <c r="I186" s="8">
        <f>'raw data'!I193</f>
        <v>0.02893497</v>
      </c>
      <c r="J186" s="12">
        <f t="shared" si="36"/>
        <v>-0.34901769297147667</v>
      </c>
      <c r="K186" s="10">
        <f t="shared" si="37"/>
        <v>-5.56303493821603</v>
      </c>
      <c r="L186" s="12">
        <f t="shared" si="38"/>
        <v>-12.709079368948226</v>
      </c>
      <c r="M186" s="10">
        <f t="shared" si="39"/>
        <v>-89.01866828889895</v>
      </c>
      <c r="N186" s="12">
        <f t="shared" si="40"/>
        <v>-12.700771072144308</v>
      </c>
      <c r="O186" s="10">
        <f t="shared" si="41"/>
        <v>-88.96516149170402</v>
      </c>
      <c r="P186" s="12">
        <f t="shared" si="42"/>
        <v>-0.3041220501050585</v>
      </c>
      <c r="Q186" s="10">
        <f t="shared" si="43"/>
        <v>1.7171838268066928</v>
      </c>
      <c r="R186" s="8">
        <f t="shared" si="44"/>
        <v>0.9606144503184735</v>
      </c>
      <c r="S186" s="11">
        <f t="shared" si="45"/>
        <v>-5.56303493821603</v>
      </c>
      <c r="T186" s="8">
        <f t="shared" si="46"/>
        <v>0.23149735406849234</v>
      </c>
      <c r="U186" s="11">
        <f t="shared" si="47"/>
        <v>-89.01866828889895</v>
      </c>
      <c r="V186" s="8">
        <f t="shared" si="48"/>
        <v>0.23171889371140084</v>
      </c>
      <c r="W186" s="11">
        <f t="shared" si="49"/>
        <v>-88.96516149170402</v>
      </c>
      <c r="X186" s="8">
        <f t="shared" si="50"/>
        <v>0.9655925303864519</v>
      </c>
      <c r="Y186" s="11">
        <f t="shared" si="51"/>
        <v>1.7171838268066928</v>
      </c>
      <c r="AA186" s="10">
        <f t="shared" si="52"/>
        <v>49.78004537633974</v>
      </c>
      <c r="AB186" s="10">
        <f t="shared" si="53"/>
        <v>57.12691320992955</v>
      </c>
    </row>
    <row r="187" spans="1:28" ht="12" customHeight="1">
      <c r="A187" s="27">
        <f>'raw data'!A194*0.000001</f>
        <v>5370.317964</v>
      </c>
      <c r="B187" s="8">
        <f>'raw data'!B194</f>
        <v>0.9564659</v>
      </c>
      <c r="C187" s="8">
        <f>'raw data'!C194</f>
        <v>-0.1341564</v>
      </c>
      <c r="D187" s="8">
        <f>'raw data'!D194</f>
        <v>-0.002534847</v>
      </c>
      <c r="E187" s="8">
        <f>'raw data'!E194</f>
        <v>-0.2106788</v>
      </c>
      <c r="F187" s="8">
        <f>'raw data'!F194</f>
        <v>-0.00232829</v>
      </c>
      <c r="G187" s="8">
        <f>'raw data'!G194</f>
        <v>-0.2107202</v>
      </c>
      <c r="H187" s="8">
        <f>'raw data'!H194</f>
        <v>0.9681337</v>
      </c>
      <c r="I187" s="8">
        <f>'raw data'!I194</f>
        <v>-0.004983645</v>
      </c>
      <c r="J187" s="12">
        <f t="shared" si="36"/>
        <v>-0.30199842977580926</v>
      </c>
      <c r="K187" s="10">
        <f t="shared" si="37"/>
        <v>-7.98436685915445</v>
      </c>
      <c r="L187" s="12">
        <f t="shared" si="38"/>
        <v>-13.526954621508834</v>
      </c>
      <c r="M187" s="10">
        <f t="shared" si="39"/>
        <v>-90.68933859070472</v>
      </c>
      <c r="N187" s="12">
        <f t="shared" si="40"/>
        <v>-13.525346428195565</v>
      </c>
      <c r="O187" s="10">
        <f t="shared" si="41"/>
        <v>-90.6330468655827</v>
      </c>
      <c r="P187" s="12">
        <f t="shared" si="42"/>
        <v>-0.2811781624443604</v>
      </c>
      <c r="Q187" s="10">
        <f t="shared" si="43"/>
        <v>-0.29493788200458987</v>
      </c>
      <c r="R187" s="8">
        <f t="shared" si="44"/>
        <v>0.9658286377633301</v>
      </c>
      <c r="S187" s="11">
        <f t="shared" si="45"/>
        <v>-7.98436685915445</v>
      </c>
      <c r="T187" s="8">
        <f t="shared" si="46"/>
        <v>0.21069404884512855</v>
      </c>
      <c r="U187" s="11">
        <f t="shared" si="47"/>
        <v>-90.68933859070472</v>
      </c>
      <c r="V187" s="8">
        <f t="shared" si="48"/>
        <v>0.21073306248039034</v>
      </c>
      <c r="W187" s="11">
        <f t="shared" si="49"/>
        <v>-90.6330468655827</v>
      </c>
      <c r="X187" s="8">
        <f t="shared" si="50"/>
        <v>0.9681465270263463</v>
      </c>
      <c r="Y187" s="11">
        <f t="shared" si="51"/>
        <v>-0.29493788200458987</v>
      </c>
      <c r="AA187" s="10">
        <f t="shared" si="52"/>
        <v>57.52854171127429</v>
      </c>
      <c r="AB187" s="10">
        <f t="shared" si="53"/>
        <v>61.78750206152459</v>
      </c>
    </row>
    <row r="188" spans="1:28" ht="12" customHeight="1">
      <c r="A188" s="27">
        <f>'raw data'!A195*0.000001</f>
        <v>5583.960449</v>
      </c>
      <c r="B188" s="8">
        <f>'raw data'!B195</f>
        <v>0.9537604</v>
      </c>
      <c r="C188" s="8">
        <f>'raw data'!C195</f>
        <v>-0.182518</v>
      </c>
      <c r="D188" s="8">
        <f>'raw data'!D195</f>
        <v>-0.007891249</v>
      </c>
      <c r="E188" s="8">
        <f>'raw data'!E195</f>
        <v>-0.1852538</v>
      </c>
      <c r="F188" s="8">
        <f>'raw data'!F195</f>
        <v>-0.009180797</v>
      </c>
      <c r="G188" s="8">
        <f>'raw data'!G195</f>
        <v>-0.1840872</v>
      </c>
      <c r="H188" s="8">
        <f>'raw data'!H195</f>
        <v>0.966153</v>
      </c>
      <c r="I188" s="8">
        <f>'raw data'!I195</f>
        <v>-0.04721044</v>
      </c>
      <c r="J188" s="12">
        <f t="shared" si="36"/>
        <v>-0.25501331257656257</v>
      </c>
      <c r="K188" s="10">
        <f t="shared" si="37"/>
        <v>-10.833527030882903</v>
      </c>
      <c r="L188" s="12">
        <f t="shared" si="38"/>
        <v>-14.636784359150496</v>
      </c>
      <c r="M188" s="10">
        <f t="shared" si="39"/>
        <v>-92.4391515503359</v>
      </c>
      <c r="N188" s="12">
        <f t="shared" si="40"/>
        <v>-14.688739725645243</v>
      </c>
      <c r="O188" s="10">
        <f t="shared" si="41"/>
        <v>-92.85508965876978</v>
      </c>
      <c r="P188" s="12">
        <f t="shared" si="42"/>
        <v>-0.2887244682317035</v>
      </c>
      <c r="Q188" s="10">
        <f t="shared" si="43"/>
        <v>-2.79749598745134</v>
      </c>
      <c r="R188" s="8">
        <f t="shared" si="44"/>
        <v>0.9710673101964455</v>
      </c>
      <c r="S188" s="11">
        <f t="shared" si="45"/>
        <v>-10.833527030882903</v>
      </c>
      <c r="T188" s="8">
        <f t="shared" si="46"/>
        <v>0.18542179544276882</v>
      </c>
      <c r="U188" s="11">
        <f t="shared" si="47"/>
        <v>-92.4391515503359</v>
      </c>
      <c r="V188" s="8">
        <f t="shared" si="48"/>
        <v>0.184315990183693</v>
      </c>
      <c r="W188" s="11">
        <f t="shared" si="49"/>
        <v>-92.85508965876978</v>
      </c>
      <c r="X188" s="8">
        <f t="shared" si="50"/>
        <v>0.9673057660605532</v>
      </c>
      <c r="Y188" s="11">
        <f t="shared" si="51"/>
        <v>-2.79749598745134</v>
      </c>
      <c r="AA188" s="10">
        <f t="shared" si="52"/>
        <v>68.12596144981636</v>
      </c>
      <c r="AB188" s="10">
        <f t="shared" si="53"/>
        <v>60.17286625232486</v>
      </c>
    </row>
    <row r="189" spans="1:28" ht="12" customHeight="1">
      <c r="A189" s="27">
        <f>'raw data'!A196*0.000001</f>
        <v>5797.602934</v>
      </c>
      <c r="B189" s="8">
        <f>'raw data'!B196</f>
        <v>0.9392711</v>
      </c>
      <c r="C189" s="8">
        <f>'raw data'!C196</f>
        <v>-0.2400603</v>
      </c>
      <c r="D189" s="8">
        <f>'raw data'!D196</f>
        <v>-0.01354701</v>
      </c>
      <c r="E189" s="8">
        <f>'raw data'!E196</f>
        <v>-0.1571387</v>
      </c>
      <c r="F189" s="8">
        <f>'raw data'!F196</f>
        <v>-0.01272013</v>
      </c>
      <c r="G189" s="8">
        <f>'raw data'!G196</f>
        <v>-0.1568177</v>
      </c>
      <c r="H189" s="8">
        <f>'raw data'!H196</f>
        <v>0.9676478</v>
      </c>
      <c r="I189" s="8">
        <f>'raw data'!I196</f>
        <v>-0.09499244</v>
      </c>
      <c r="J189" s="12">
        <f t="shared" si="36"/>
        <v>-0.26937227564185245</v>
      </c>
      <c r="K189" s="10">
        <f t="shared" si="37"/>
        <v>-14.336829834755958</v>
      </c>
      <c r="L189" s="12">
        <f t="shared" si="38"/>
        <v>-16.042178366542405</v>
      </c>
      <c r="M189" s="10">
        <f t="shared" si="39"/>
        <v>-94.92731637216131</v>
      </c>
      <c r="N189" s="12">
        <f t="shared" si="40"/>
        <v>-16.06361758583344</v>
      </c>
      <c r="O189" s="10">
        <f t="shared" si="41"/>
        <v>-94.63734414485523</v>
      </c>
      <c r="P189" s="12">
        <f t="shared" si="42"/>
        <v>-0.2440009989774849</v>
      </c>
      <c r="Q189" s="10">
        <f t="shared" si="43"/>
        <v>-5.606670712387009</v>
      </c>
      <c r="R189" s="8">
        <f t="shared" si="44"/>
        <v>0.9694633293380931</v>
      </c>
      <c r="S189" s="11">
        <f t="shared" si="45"/>
        <v>-14.336829834755958</v>
      </c>
      <c r="T189" s="8">
        <f t="shared" si="46"/>
        <v>0.15772156643157617</v>
      </c>
      <c r="U189" s="11">
        <f t="shared" si="47"/>
        <v>-94.92731637216131</v>
      </c>
      <c r="V189" s="8">
        <f t="shared" si="48"/>
        <v>0.15733274529006</v>
      </c>
      <c r="W189" s="11">
        <f t="shared" si="49"/>
        <v>-94.63734414485523</v>
      </c>
      <c r="X189" s="8">
        <f t="shared" si="50"/>
        <v>0.9722992484322887</v>
      </c>
      <c r="Y189" s="11">
        <f t="shared" si="51"/>
        <v>-5.606670712387009</v>
      </c>
      <c r="AA189" s="10">
        <f t="shared" si="52"/>
        <v>64.49502472431966</v>
      </c>
      <c r="AB189" s="10">
        <f t="shared" si="53"/>
        <v>71.20020709947984</v>
      </c>
    </row>
    <row r="190" spans="1:28" ht="12" customHeight="1">
      <c r="A190" s="27">
        <f>'raw data'!A197*0.000001</f>
        <v>6011.245419</v>
      </c>
      <c r="B190" s="8">
        <f>'raw data'!B197</f>
        <v>0.9254229</v>
      </c>
      <c r="C190" s="8">
        <f>'raw data'!C197</f>
        <v>-0.3007419</v>
      </c>
      <c r="D190" s="8">
        <f>'raw data'!D197</f>
        <v>-0.01517397</v>
      </c>
      <c r="E190" s="8">
        <f>'raw data'!E197</f>
        <v>-0.1275591</v>
      </c>
      <c r="F190" s="8">
        <f>'raw data'!F197</f>
        <v>-0.01495955</v>
      </c>
      <c r="G190" s="8">
        <f>'raw data'!G197</f>
        <v>-0.1285323</v>
      </c>
      <c r="H190" s="8">
        <f>'raw data'!H197</f>
        <v>0.9703082</v>
      </c>
      <c r="I190" s="8">
        <f>'raw data'!I197</f>
        <v>-0.1520838</v>
      </c>
      <c r="J190" s="12">
        <f t="shared" si="36"/>
        <v>-0.23717333024903092</v>
      </c>
      <c r="K190" s="10">
        <f t="shared" si="37"/>
        <v>-18.003011254131696</v>
      </c>
      <c r="L190" s="12">
        <f t="shared" si="38"/>
        <v>-17.824746455871534</v>
      </c>
      <c r="M190" s="10">
        <f t="shared" si="39"/>
        <v>-96.7838205029077</v>
      </c>
      <c r="N190" s="12">
        <f t="shared" si="40"/>
        <v>-17.761319588210497</v>
      </c>
      <c r="O190" s="10">
        <f t="shared" si="41"/>
        <v>-96.63864290618886</v>
      </c>
      <c r="P190" s="12">
        <f t="shared" si="42"/>
        <v>-0.15640367849715617</v>
      </c>
      <c r="Q190" s="10">
        <f t="shared" si="43"/>
        <v>-8.907929969123806</v>
      </c>
      <c r="R190" s="8">
        <f t="shared" si="44"/>
        <v>0.9730638387382505</v>
      </c>
      <c r="S190" s="11">
        <f t="shared" si="45"/>
        <v>-18.003011254131696</v>
      </c>
      <c r="T190" s="8">
        <f t="shared" si="46"/>
        <v>0.12845844992981545</v>
      </c>
      <c r="U190" s="11">
        <f t="shared" si="47"/>
        <v>-96.7838205029077</v>
      </c>
      <c r="V190" s="8">
        <f t="shared" si="48"/>
        <v>0.1293999238001804</v>
      </c>
      <c r="W190" s="11">
        <f t="shared" si="49"/>
        <v>-96.63864290618886</v>
      </c>
      <c r="X190" s="8">
        <f t="shared" si="50"/>
        <v>0.9821545118817507</v>
      </c>
      <c r="Y190" s="11">
        <f t="shared" si="51"/>
        <v>-8.907929969123806</v>
      </c>
      <c r="AA190" s="10">
        <f t="shared" si="52"/>
        <v>73.24962972879464</v>
      </c>
      <c r="AB190" s="10">
        <f t="shared" si="53"/>
        <v>111.0731462623736</v>
      </c>
    </row>
    <row r="191" spans="1:28" ht="12" customHeight="1">
      <c r="A191" s="27">
        <f>'raw data'!A198*0.000001</f>
        <v>6224.887904</v>
      </c>
      <c r="B191" s="8">
        <f>'raw data'!B198</f>
        <v>0.9177154</v>
      </c>
      <c r="C191" s="8">
        <f>'raw data'!C198</f>
        <v>-0.3651123</v>
      </c>
      <c r="D191" s="8">
        <f>'raw data'!D198</f>
        <v>-0.01293686</v>
      </c>
      <c r="E191" s="8">
        <f>'raw data'!E198</f>
        <v>-0.09638263</v>
      </c>
      <c r="F191" s="8">
        <f>'raw data'!F198</f>
        <v>-0.0129123</v>
      </c>
      <c r="G191" s="8">
        <f>'raw data'!G198</f>
        <v>-0.09555781</v>
      </c>
      <c r="H191" s="8">
        <f>'raw data'!H198</f>
        <v>0.9535284</v>
      </c>
      <c r="I191" s="8">
        <f>'raw data'!I198</f>
        <v>-0.2129594</v>
      </c>
      <c r="J191" s="12">
        <f t="shared" si="36"/>
        <v>-0.10768921141482256</v>
      </c>
      <c r="K191" s="10">
        <f t="shared" si="37"/>
        <v>-21.69509444956467</v>
      </c>
      <c r="L191" s="12">
        <f t="shared" si="38"/>
        <v>-20.242478181737894</v>
      </c>
      <c r="M191" s="10">
        <f t="shared" si="39"/>
        <v>-97.64477632486589</v>
      </c>
      <c r="N191" s="12">
        <f t="shared" si="40"/>
        <v>-20.316094051939203</v>
      </c>
      <c r="O191" s="10">
        <f t="shared" si="41"/>
        <v>-97.69551142107206</v>
      </c>
      <c r="P191" s="12">
        <f t="shared" si="42"/>
        <v>-0.2019307596850278</v>
      </c>
      <c r="Q191" s="10">
        <f t="shared" si="43"/>
        <v>-12.589729905696458</v>
      </c>
      <c r="R191" s="8">
        <f t="shared" si="44"/>
        <v>0.9876783621242544</v>
      </c>
      <c r="S191" s="11">
        <f t="shared" si="45"/>
        <v>-21.69509444956467</v>
      </c>
      <c r="T191" s="8">
        <f t="shared" si="46"/>
        <v>0.09724697276715866</v>
      </c>
      <c r="U191" s="11">
        <f t="shared" si="47"/>
        <v>-97.64477632486589</v>
      </c>
      <c r="V191" s="8">
        <f t="shared" si="48"/>
        <v>0.09642625442941409</v>
      </c>
      <c r="W191" s="11">
        <f t="shared" si="49"/>
        <v>-97.69551142107206</v>
      </c>
      <c r="X191" s="8">
        <f t="shared" si="50"/>
        <v>0.9770200180420666</v>
      </c>
      <c r="Y191" s="11">
        <f t="shared" si="51"/>
        <v>-12.589729905696458</v>
      </c>
      <c r="AA191" s="10">
        <f t="shared" si="52"/>
        <v>161.3160833136382</v>
      </c>
      <c r="AB191" s="10">
        <f t="shared" si="53"/>
        <v>86.0322702455186</v>
      </c>
    </row>
    <row r="192" spans="1:28" ht="12" customHeight="1">
      <c r="A192" s="27">
        <f>'raw data'!A199*0.000001</f>
        <v>6438.530389</v>
      </c>
      <c r="B192" s="8">
        <f>'raw data'!B199</f>
        <v>0.8779476</v>
      </c>
      <c r="C192" s="8">
        <f>'raw data'!C199</f>
        <v>-0.4237796</v>
      </c>
      <c r="D192" s="8">
        <f>'raw data'!D199</f>
        <v>-0.006594073</v>
      </c>
      <c r="E192" s="8">
        <f>'raw data'!E199</f>
        <v>-0.06234602</v>
      </c>
      <c r="F192" s="8">
        <f>'raw data'!F199</f>
        <v>-0.006220194</v>
      </c>
      <c r="G192" s="8">
        <f>'raw data'!G199</f>
        <v>-0.0628813</v>
      </c>
      <c r="H192" s="8">
        <f>'raw data'!H199</f>
        <v>0.9430345</v>
      </c>
      <c r="I192" s="8">
        <f>'raw data'!I199</f>
        <v>-0.2798954</v>
      </c>
      <c r="J192" s="12">
        <f t="shared" si="36"/>
        <v>-0.22102191749010824</v>
      </c>
      <c r="K192" s="10">
        <f t="shared" si="37"/>
        <v>-25.76630162466746</v>
      </c>
      <c r="L192" s="12">
        <f t="shared" si="38"/>
        <v>-24.055513144947163</v>
      </c>
      <c r="M192" s="10">
        <f t="shared" si="39"/>
        <v>-96.03748478104778</v>
      </c>
      <c r="N192" s="12">
        <f t="shared" si="40"/>
        <v>-23.987280227124327</v>
      </c>
      <c r="O192" s="10">
        <f t="shared" si="41"/>
        <v>-95.64929800161005</v>
      </c>
      <c r="P192" s="12">
        <f t="shared" si="42"/>
        <v>-0.14279229177062205</v>
      </c>
      <c r="Q192" s="10">
        <f t="shared" si="43"/>
        <v>-16.531042783740784</v>
      </c>
      <c r="R192" s="8">
        <f t="shared" si="44"/>
        <v>0.9748749344002645</v>
      </c>
      <c r="S192" s="11">
        <f t="shared" si="45"/>
        <v>-25.76630162466746</v>
      </c>
      <c r="T192" s="8">
        <f t="shared" si="46"/>
        <v>0.06269376371354435</v>
      </c>
      <c r="U192" s="11">
        <f t="shared" si="47"/>
        <v>-96.03748478104778</v>
      </c>
      <c r="V192" s="8">
        <f t="shared" si="48"/>
        <v>0.06318820066347543</v>
      </c>
      <c r="W192" s="11">
        <f t="shared" si="49"/>
        <v>-95.64929800161005</v>
      </c>
      <c r="X192" s="8">
        <f t="shared" si="50"/>
        <v>0.9836948221534004</v>
      </c>
      <c r="Y192" s="11">
        <f t="shared" si="51"/>
        <v>-16.531042783740784</v>
      </c>
      <c r="AA192" s="10">
        <f t="shared" si="52"/>
        <v>78.60178221469224</v>
      </c>
      <c r="AB192" s="10">
        <f t="shared" si="53"/>
        <v>121.66042227911656</v>
      </c>
    </row>
    <row r="193" spans="1:28" ht="12" customHeight="1">
      <c r="A193" s="27">
        <f>'raw data'!A200*0.000001</f>
        <v>6652.172874</v>
      </c>
      <c r="B193" s="8">
        <f>'raw data'!B200</f>
        <v>0.8529196</v>
      </c>
      <c r="C193" s="8">
        <f>'raw data'!C200</f>
        <v>-0.4918088</v>
      </c>
      <c r="D193" s="8">
        <f>'raw data'!D200</f>
        <v>0.005254942</v>
      </c>
      <c r="E193" s="8">
        <f>'raw data'!E200</f>
        <v>-0.02885402</v>
      </c>
      <c r="F193" s="8">
        <f>'raw data'!F200</f>
        <v>0.005381119</v>
      </c>
      <c r="G193" s="8">
        <f>'raw data'!G200</f>
        <v>-0.02869643</v>
      </c>
      <c r="H193" s="8">
        <f>'raw data'!H200</f>
        <v>0.9125794</v>
      </c>
      <c r="I193" s="8">
        <f>'raw data'!I200</f>
        <v>-0.3516451</v>
      </c>
      <c r="J193" s="12">
        <f t="shared" si="36"/>
        <v>-0.13520397981220444</v>
      </c>
      <c r="K193" s="10">
        <f t="shared" si="37"/>
        <v>-29.968523378758118</v>
      </c>
      <c r="L193" s="12">
        <f t="shared" si="38"/>
        <v>-30.654162709933566</v>
      </c>
      <c r="M193" s="10">
        <f t="shared" si="39"/>
        <v>-79.67832286687755</v>
      </c>
      <c r="N193" s="12">
        <f t="shared" si="40"/>
        <v>-30.693353968204384</v>
      </c>
      <c r="O193" s="10">
        <f t="shared" si="41"/>
        <v>-79.37930630571648</v>
      </c>
      <c r="P193" s="12">
        <f t="shared" si="42"/>
        <v>-0.19335259436901622</v>
      </c>
      <c r="Q193" s="10">
        <f t="shared" si="43"/>
        <v>-21.073218678483943</v>
      </c>
      <c r="R193" s="8">
        <f t="shared" si="44"/>
        <v>0.9845545895589538</v>
      </c>
      <c r="S193" s="11">
        <f t="shared" si="45"/>
        <v>-29.968523378758118</v>
      </c>
      <c r="T193" s="8">
        <f t="shared" si="46"/>
        <v>0.02932863593118105</v>
      </c>
      <c r="U193" s="11">
        <f t="shared" si="47"/>
        <v>-79.67832286687755</v>
      </c>
      <c r="V193" s="8">
        <f t="shared" si="48"/>
        <v>0.029196601453543546</v>
      </c>
      <c r="W193" s="11">
        <f t="shared" si="49"/>
        <v>-79.37930630571648</v>
      </c>
      <c r="X193" s="8">
        <f t="shared" si="50"/>
        <v>0.9779853974668384</v>
      </c>
      <c r="Y193" s="11">
        <f t="shared" si="51"/>
        <v>-21.073218678483943</v>
      </c>
      <c r="AA193" s="10">
        <f t="shared" si="52"/>
        <v>128.4883038319913</v>
      </c>
      <c r="AB193" s="10">
        <f t="shared" si="53"/>
        <v>89.84878988786248</v>
      </c>
    </row>
    <row r="194" spans="1:28" ht="12" customHeight="1">
      <c r="A194" s="27">
        <f>'raw data'!A201*0.000001</f>
        <v>6865.815358999999</v>
      </c>
      <c r="B194" s="8">
        <f>'raw data'!B201</f>
        <v>0.8223533</v>
      </c>
      <c r="C194" s="8">
        <f>'raw data'!C201</f>
        <v>-0.5510007</v>
      </c>
      <c r="D194" s="8">
        <f>'raw data'!D201</f>
        <v>0.02315766</v>
      </c>
      <c r="E194" s="8">
        <f>'raw data'!E201</f>
        <v>0.003828894</v>
      </c>
      <c r="F194" s="8">
        <f>'raw data'!F201</f>
        <v>0.02270228</v>
      </c>
      <c r="G194" s="8">
        <f>'raw data'!G201</f>
        <v>0.003865369</v>
      </c>
      <c r="H194" s="8">
        <f>'raw data'!H201</f>
        <v>0.8925705</v>
      </c>
      <c r="I194" s="8">
        <f>'raw data'!I201</f>
        <v>-0.431773</v>
      </c>
      <c r="J194" s="12">
        <f t="shared" si="36"/>
        <v>-0.08832991743782531</v>
      </c>
      <c r="K194" s="10">
        <f t="shared" si="37"/>
        <v>-33.82323875592123</v>
      </c>
      <c r="L194" s="12">
        <f t="shared" si="38"/>
        <v>-32.588975509795446</v>
      </c>
      <c r="M194" s="10">
        <f t="shared" si="39"/>
        <v>9.388363966636339</v>
      </c>
      <c r="N194" s="12">
        <f t="shared" si="40"/>
        <v>-32.75450042126672</v>
      </c>
      <c r="O194" s="10">
        <f t="shared" si="41"/>
        <v>9.662716458111593</v>
      </c>
      <c r="P194" s="12">
        <f t="shared" si="42"/>
        <v>-0.07397877041592386</v>
      </c>
      <c r="Q194" s="10">
        <f t="shared" si="43"/>
        <v>-25.814960579973473</v>
      </c>
      <c r="R194" s="8">
        <f t="shared" si="44"/>
        <v>0.9898821755246328</v>
      </c>
      <c r="S194" s="11">
        <f t="shared" si="45"/>
        <v>-33.82323875592123</v>
      </c>
      <c r="T194" s="8">
        <f t="shared" si="46"/>
        <v>0.02347206096487558</v>
      </c>
      <c r="U194" s="11">
        <f t="shared" si="47"/>
        <v>9.388363966636339</v>
      </c>
      <c r="V194" s="8">
        <f t="shared" si="48"/>
        <v>0.023028994652493213</v>
      </c>
      <c r="W194" s="11">
        <f t="shared" si="49"/>
        <v>9.662716458111593</v>
      </c>
      <c r="X194" s="8">
        <f t="shared" si="50"/>
        <v>0.9915190472195933</v>
      </c>
      <c r="Y194" s="11">
        <f t="shared" si="51"/>
        <v>-25.814960579973473</v>
      </c>
      <c r="AA194" s="10">
        <f t="shared" si="52"/>
        <v>196.67095237411763</v>
      </c>
      <c r="AB194" s="10">
        <f t="shared" si="53"/>
        <v>234.822560481711</v>
      </c>
    </row>
    <row r="195" spans="1:28" ht="12" customHeight="1">
      <c r="A195" s="27">
        <f>'raw data'!A202*0.000001</f>
        <v>7079.457844</v>
      </c>
      <c r="B195" s="8">
        <f>'raw data'!B202</f>
        <v>0.7751554</v>
      </c>
      <c r="C195" s="8">
        <f>'raw data'!C202</f>
        <v>-0.6054049</v>
      </c>
      <c r="D195" s="8">
        <f>'raw data'!D202</f>
        <v>0.04519056</v>
      </c>
      <c r="E195" s="8">
        <f>'raw data'!E202</f>
        <v>0.03488507</v>
      </c>
      <c r="F195" s="8">
        <f>'raw data'!F202</f>
        <v>0.04501567</v>
      </c>
      <c r="G195" s="8">
        <f>'raw data'!G202</f>
        <v>0.03494429</v>
      </c>
      <c r="H195" s="8">
        <f>'raw data'!H202</f>
        <v>0.8432048</v>
      </c>
      <c r="I195" s="8">
        <f>'raw data'!I202</f>
        <v>-0.5004916</v>
      </c>
      <c r="J195" s="12">
        <f t="shared" si="36"/>
        <v>-0.14402452487840806</v>
      </c>
      <c r="K195" s="10">
        <f t="shared" si="37"/>
        <v>-37.99022818544008</v>
      </c>
      <c r="L195" s="12">
        <f t="shared" si="38"/>
        <v>-24.86895008435976</v>
      </c>
      <c r="M195" s="10">
        <f t="shared" si="39"/>
        <v>37.6665180991688</v>
      </c>
      <c r="N195" s="12">
        <f t="shared" si="40"/>
        <v>-24.8844897481162</v>
      </c>
      <c r="O195" s="10">
        <f t="shared" si="41"/>
        <v>37.82109794505263</v>
      </c>
      <c r="P195" s="12">
        <f t="shared" si="42"/>
        <v>-0.1705695536772758</v>
      </c>
      <c r="Q195" s="10">
        <f t="shared" si="43"/>
        <v>-30.691620855125038</v>
      </c>
      <c r="R195" s="8">
        <f t="shared" si="44"/>
        <v>0.9835552791242442</v>
      </c>
      <c r="S195" s="11">
        <f t="shared" si="45"/>
        <v>-37.99022818544008</v>
      </c>
      <c r="T195" s="8">
        <f t="shared" si="46"/>
        <v>0.05708900789134892</v>
      </c>
      <c r="U195" s="11">
        <f t="shared" si="47"/>
        <v>37.6665180991688</v>
      </c>
      <c r="V195" s="8">
        <f t="shared" si="48"/>
        <v>0.056986962975342004</v>
      </c>
      <c r="W195" s="11">
        <f t="shared" si="49"/>
        <v>37.82109794505263</v>
      </c>
      <c r="X195" s="8">
        <f t="shared" si="50"/>
        <v>0.9805540150412929</v>
      </c>
      <c r="Y195" s="11">
        <f t="shared" si="51"/>
        <v>-30.691620855125038</v>
      </c>
      <c r="AA195" s="10">
        <f t="shared" si="52"/>
        <v>120.61957719504822</v>
      </c>
      <c r="AB195" s="10">
        <f t="shared" si="53"/>
        <v>101.84899449664981</v>
      </c>
    </row>
    <row r="196" spans="1:28" ht="12" customHeight="1">
      <c r="A196" s="27">
        <f>'raw data'!A203*0.000001</f>
        <v>7328.245331</v>
      </c>
      <c r="B196" s="8">
        <f>'raw data'!B203</f>
        <v>0.7316095</v>
      </c>
      <c r="C196" s="8">
        <f>'raw data'!C203</f>
        <v>-0.6672035</v>
      </c>
      <c r="D196" s="8">
        <f>'raw data'!D203</f>
        <v>0.07669363</v>
      </c>
      <c r="E196" s="8">
        <f>'raw data'!E203</f>
        <v>0.06686407</v>
      </c>
      <c r="F196" s="8">
        <f>'raw data'!F203</f>
        <v>0.07670012</v>
      </c>
      <c r="G196" s="8">
        <f>'raw data'!G203</f>
        <v>0.06669997</v>
      </c>
      <c r="H196" s="8">
        <f>'raw data'!H203</f>
        <v>0.7998578</v>
      </c>
      <c r="I196" s="8">
        <f>'raw data'!I203</f>
        <v>-0.577867</v>
      </c>
      <c r="J196" s="12">
        <f t="shared" si="36"/>
        <v>-0.08590951648726362</v>
      </c>
      <c r="K196" s="10">
        <f t="shared" si="37"/>
        <v>-42.36377373758606</v>
      </c>
      <c r="L196" s="12">
        <f t="shared" si="38"/>
        <v>-19.849456685481933</v>
      </c>
      <c r="M196" s="10">
        <f t="shared" si="39"/>
        <v>41.08300612011844</v>
      </c>
      <c r="N196" s="12">
        <f t="shared" si="40"/>
        <v>-19.858242445062157</v>
      </c>
      <c r="O196" s="10">
        <f t="shared" si="41"/>
        <v>41.010879138786436</v>
      </c>
      <c r="P196" s="12">
        <f t="shared" si="42"/>
        <v>-0.11573594546590042</v>
      </c>
      <c r="Q196" s="10">
        <f t="shared" si="43"/>
        <v>-35.846687030293815</v>
      </c>
      <c r="R196" s="8">
        <f t="shared" si="44"/>
        <v>0.9901580534957537</v>
      </c>
      <c r="S196" s="11">
        <f t="shared" si="45"/>
        <v>-42.36377373758606</v>
      </c>
      <c r="T196" s="8">
        <f t="shared" si="46"/>
        <v>0.10174830091722319</v>
      </c>
      <c r="U196" s="11">
        <f t="shared" si="47"/>
        <v>41.08300612011844</v>
      </c>
      <c r="V196" s="8">
        <f t="shared" si="48"/>
        <v>0.10164543475245359</v>
      </c>
      <c r="W196" s="11">
        <f t="shared" si="49"/>
        <v>41.010879138786436</v>
      </c>
      <c r="X196" s="8">
        <f t="shared" si="50"/>
        <v>0.9867637862780737</v>
      </c>
      <c r="Y196" s="11">
        <f t="shared" si="51"/>
        <v>-35.846687030293815</v>
      </c>
      <c r="AA196" s="10">
        <f t="shared" si="52"/>
        <v>202.21183407541398</v>
      </c>
      <c r="AB196" s="10">
        <f t="shared" si="53"/>
        <v>150.10061245739206</v>
      </c>
    </row>
    <row r="197" spans="1:28" ht="12" customHeight="1">
      <c r="A197" s="27">
        <f>'raw data'!A204*0.000001</f>
        <v>7625.1069609999995</v>
      </c>
      <c r="B197" s="8">
        <f>'raw data'!B204</f>
        <v>0.6688501</v>
      </c>
      <c r="C197" s="8">
        <f>'raw data'!C204</f>
        <v>-0.7220499</v>
      </c>
      <c r="D197" s="8">
        <f>'raw data'!D204</f>
        <v>0.117099</v>
      </c>
      <c r="E197" s="8">
        <f>'raw data'!E204</f>
        <v>0.09662961</v>
      </c>
      <c r="F197" s="8">
        <f>'raw data'!F204</f>
        <v>0.1164424</v>
      </c>
      <c r="G197" s="8">
        <f>'raw data'!G204</f>
        <v>0.09618196</v>
      </c>
      <c r="H197" s="8">
        <f>'raw data'!H204</f>
        <v>0.7297704</v>
      </c>
      <c r="I197" s="8">
        <f>'raw data'!I204</f>
        <v>-0.6501157</v>
      </c>
      <c r="J197" s="12">
        <f t="shared" si="36"/>
        <v>-0.1380329649080602</v>
      </c>
      <c r="K197" s="10">
        <f t="shared" si="37"/>
        <v>-47.190408297557646</v>
      </c>
      <c r="L197" s="12">
        <f t="shared" si="38"/>
        <v>-16.373392950668933</v>
      </c>
      <c r="M197" s="10">
        <f t="shared" si="39"/>
        <v>39.52930787512975</v>
      </c>
      <c r="N197" s="12">
        <f t="shared" si="40"/>
        <v>-16.41878485596253</v>
      </c>
      <c r="O197" s="10">
        <f t="shared" si="41"/>
        <v>39.55686373108641</v>
      </c>
      <c r="P197" s="12">
        <f t="shared" si="42"/>
        <v>-0.1989874805993661</v>
      </c>
      <c r="Q197" s="10">
        <f t="shared" si="43"/>
        <v>-41.6962353439832</v>
      </c>
      <c r="R197" s="8">
        <f t="shared" si="44"/>
        <v>0.9842339733823559</v>
      </c>
      <c r="S197" s="11">
        <f t="shared" si="45"/>
        <v>-47.190408297557646</v>
      </c>
      <c r="T197" s="8">
        <f t="shared" si="46"/>
        <v>0.15182047730708825</v>
      </c>
      <c r="U197" s="11">
        <f t="shared" si="47"/>
        <v>39.52930787512975</v>
      </c>
      <c r="V197" s="8">
        <f t="shared" si="48"/>
        <v>0.1510291427082919</v>
      </c>
      <c r="W197" s="11">
        <f t="shared" si="49"/>
        <v>39.55686373108641</v>
      </c>
      <c r="X197" s="8">
        <f t="shared" si="50"/>
        <v>0.9773511447287766</v>
      </c>
      <c r="Y197" s="11">
        <f t="shared" si="51"/>
        <v>-41.6962353439832</v>
      </c>
      <c r="AA197" s="10">
        <f t="shared" si="52"/>
        <v>125.85504398183312</v>
      </c>
      <c r="AB197" s="10">
        <f t="shared" si="53"/>
        <v>87.3046836605958</v>
      </c>
    </row>
    <row r="198" spans="1:28" ht="12" customHeight="1">
      <c r="A198" s="27">
        <f>'raw data'!A205*0.000001</f>
        <v>7921.968591</v>
      </c>
      <c r="B198" s="8">
        <f>'raw data'!B205</f>
        <v>0.6091082</v>
      </c>
      <c r="C198" s="8">
        <f>'raw data'!C205</f>
        <v>-0.7653314</v>
      </c>
      <c r="D198" s="8">
        <f>'raw data'!D205</f>
        <v>0.1577668</v>
      </c>
      <c r="E198" s="8">
        <f>'raw data'!E205</f>
        <v>0.1192331</v>
      </c>
      <c r="F198" s="8">
        <f>'raw data'!F205</f>
        <v>0.1578112</v>
      </c>
      <c r="G198" s="8">
        <f>'raw data'!G205</f>
        <v>0.119106</v>
      </c>
      <c r="H198" s="8">
        <f>'raw data'!H205</f>
        <v>0.6727742</v>
      </c>
      <c r="I198" s="8">
        <f>'raw data'!I205</f>
        <v>-0.7087652</v>
      </c>
      <c r="J198" s="12">
        <f aca="true" t="shared" si="54" ref="J198:J205">20*LOG(SQRT(B198^2+C198^2))</f>
        <v>-0.19203820925544818</v>
      </c>
      <c r="K198" s="10">
        <f aca="true" t="shared" si="55" ref="K198:K205">ATAN2(B198,C198)*180/PI()</f>
        <v>-51.48459156698596</v>
      </c>
      <c r="L198" s="12">
        <f aca="true" t="shared" si="56" ref="L198:L205">20*LOG(SQRT(D198^2+E198^2))</f>
        <v>-14.077466611597782</v>
      </c>
      <c r="M198" s="10">
        <f aca="true" t="shared" si="57" ref="M198:M205">ATAN2(D198,E198)*180/PI()</f>
        <v>37.08035920097535</v>
      </c>
      <c r="N198" s="12">
        <f aca="true" t="shared" si="58" ref="N198:N205">20*LOG(SQRT(F198^2+G198^2))</f>
        <v>-14.079275071045636</v>
      </c>
      <c r="O198" s="10">
        <f aca="true" t="shared" si="59" ref="O198:O205">ATAN2(F198,G198)*180/PI()</f>
        <v>37.04321670705612</v>
      </c>
      <c r="P198" s="12">
        <f aca="true" t="shared" si="60" ref="P198:P205">20*LOG(SQRT(H198^2+I198^2))</f>
        <v>-0.20008801148711858</v>
      </c>
      <c r="Q198" s="10">
        <f aca="true" t="shared" si="61" ref="Q198:Q205">ATAN2(H198,I198)*180/PI()</f>
        <v>-46.49229626389315</v>
      </c>
      <c r="R198" s="8">
        <f aca="true" t="shared" si="62" ref="R198:R205">SQRT(B198^2+C198^2)</f>
        <v>0.9781334015016561</v>
      </c>
      <c r="S198" s="11">
        <f aca="true" t="shared" si="63" ref="S198:S205">ATAN2(B198,C198)*180/PI()</f>
        <v>-51.48459156698596</v>
      </c>
      <c r="T198" s="8">
        <f aca="true" t="shared" si="64" ref="T198:T205">SQRT(D198^2+E198^2)</f>
        <v>0.19775463412484168</v>
      </c>
      <c r="U198" s="11">
        <f aca="true" t="shared" si="65" ref="U198:U205">ATAN2(D198,E198)*180/PI()</f>
        <v>37.08035920097535</v>
      </c>
      <c r="V198" s="8">
        <f aca="true" t="shared" si="66" ref="V198:V205">SQRT(F198^2+G198^2)</f>
        <v>0.19771346459318345</v>
      </c>
      <c r="W198" s="11">
        <f aca="true" t="shared" si="67" ref="W198:W205">ATAN2(F198,G198)*180/PI()</f>
        <v>37.04321670705612</v>
      </c>
      <c r="X198" s="8">
        <f aca="true" t="shared" si="68" ref="X198:X205">SQRT(H198^2+I198^2)</f>
        <v>0.9772273189574061</v>
      </c>
      <c r="Y198" s="11">
        <f aca="true" t="shared" si="69" ref="Y198:Y205">ATAN2(H198,I198)*180/PI()</f>
        <v>-46.49229626389315</v>
      </c>
      <c r="AA198" s="10">
        <f aca="true" t="shared" si="70" ref="AA198:AA205">(1+ABS(R198))/(1-ABS(R198))</f>
        <v>90.46369976800322</v>
      </c>
      <c r="AB198" s="10">
        <f aca="true" t="shared" si="71" ref="AB198:AB205">(1+ABS(X198))/(1-ABS(X198))</f>
        <v>86.82452958697361</v>
      </c>
    </row>
    <row r="199" spans="1:28" ht="12" customHeight="1">
      <c r="A199" s="27">
        <f>'raw data'!A206*0.000001</f>
        <v>8218.830221</v>
      </c>
      <c r="B199" s="8">
        <f>'raw data'!B206</f>
        <v>0.5664529</v>
      </c>
      <c r="C199" s="8">
        <f>'raw data'!C206</f>
        <v>-0.7927575</v>
      </c>
      <c r="D199" s="8">
        <f>'raw data'!D206</f>
        <v>0.1945623</v>
      </c>
      <c r="E199" s="8">
        <f>'raw data'!E206</f>
        <v>0.1365783</v>
      </c>
      <c r="F199" s="8">
        <f>'raw data'!F206</f>
        <v>0.1944539</v>
      </c>
      <c r="G199" s="8">
        <f>'raw data'!G206</f>
        <v>0.1366585</v>
      </c>
      <c r="H199" s="8">
        <f>'raw data'!H206</f>
        <v>0.6289939</v>
      </c>
      <c r="I199" s="8">
        <f>'raw data'!I206</f>
        <v>-0.7464822</v>
      </c>
      <c r="J199" s="12">
        <f t="shared" si="54"/>
        <v>-0.22581265916037302</v>
      </c>
      <c r="K199" s="10">
        <f t="shared" si="55"/>
        <v>-54.45286948836211</v>
      </c>
      <c r="L199" s="12">
        <f t="shared" si="56"/>
        <v>-12.478891365409346</v>
      </c>
      <c r="M199" s="10">
        <f t="shared" si="57"/>
        <v>35.06798022210368</v>
      </c>
      <c r="N199" s="12">
        <f t="shared" si="58"/>
        <v>-12.480448406025094</v>
      </c>
      <c r="O199" s="10">
        <f t="shared" si="59"/>
        <v>35.09881860203058</v>
      </c>
      <c r="P199" s="12">
        <f t="shared" si="60"/>
        <v>-0.20966801341176838</v>
      </c>
      <c r="Q199" s="10">
        <f t="shared" si="61"/>
        <v>-49.8821523533948</v>
      </c>
      <c r="R199" s="8">
        <f t="shared" si="62"/>
        <v>0.9743373859832435</v>
      </c>
      <c r="S199" s="11">
        <f t="shared" si="63"/>
        <v>-54.45286948836211</v>
      </c>
      <c r="T199" s="8">
        <f t="shared" si="64"/>
        <v>0.23771436770245927</v>
      </c>
      <c r="U199" s="11">
        <f t="shared" si="65"/>
        <v>35.06798022210368</v>
      </c>
      <c r="V199" s="8">
        <f t="shared" si="66"/>
        <v>0.2376717586240738</v>
      </c>
      <c r="W199" s="11">
        <f t="shared" si="67"/>
        <v>35.09881860203058</v>
      </c>
      <c r="X199" s="8">
        <f t="shared" si="68"/>
        <v>0.9761500915095229</v>
      </c>
      <c r="Y199" s="11">
        <f t="shared" si="69"/>
        <v>-49.8821523533948</v>
      </c>
      <c r="AA199" s="10">
        <f t="shared" si="70"/>
        <v>76.93438340669783</v>
      </c>
      <c r="AB199" s="10">
        <f t="shared" si="71"/>
        <v>82.85776409995749</v>
      </c>
    </row>
    <row r="200" spans="1:28" ht="12" customHeight="1">
      <c r="A200" s="27">
        <f>'raw data'!A207*0.000001</f>
        <v>8515.691851</v>
      </c>
      <c r="B200" s="8">
        <f>'raw data'!B207</f>
        <v>0.5319448</v>
      </c>
      <c r="C200" s="8">
        <f>'raw data'!C207</f>
        <v>-0.8156841</v>
      </c>
      <c r="D200" s="8">
        <f>'raw data'!D207</f>
        <v>0.2267057</v>
      </c>
      <c r="E200" s="8">
        <f>'raw data'!E207</f>
        <v>0.1512259</v>
      </c>
      <c r="F200" s="8">
        <f>'raw data'!F207</f>
        <v>0.2269615</v>
      </c>
      <c r="G200" s="8">
        <f>'raw data'!G207</f>
        <v>0.1493605</v>
      </c>
      <c r="H200" s="8">
        <f>'raw data'!H207</f>
        <v>0.5993862</v>
      </c>
      <c r="I200" s="8">
        <f>'raw data'!I207</f>
        <v>-0.766463</v>
      </c>
      <c r="J200" s="12">
        <f t="shared" si="54"/>
        <v>-0.2305158348632872</v>
      </c>
      <c r="K200" s="10">
        <f t="shared" si="55"/>
        <v>-56.8897960312183</v>
      </c>
      <c r="L200" s="12">
        <f t="shared" si="56"/>
        <v>-11.29217292711897</v>
      </c>
      <c r="M200" s="10">
        <f t="shared" si="57"/>
        <v>33.705596071317174</v>
      </c>
      <c r="N200" s="12">
        <f t="shared" si="58"/>
        <v>-11.318254800017971</v>
      </c>
      <c r="O200" s="10">
        <f t="shared" si="59"/>
        <v>33.3484102680122</v>
      </c>
      <c r="P200" s="12">
        <f t="shared" si="60"/>
        <v>-0.23774160228679206</v>
      </c>
      <c r="Q200" s="10">
        <f t="shared" si="61"/>
        <v>-51.974029658308226</v>
      </c>
      <c r="R200" s="8">
        <f t="shared" si="62"/>
        <v>0.9738099512943221</v>
      </c>
      <c r="S200" s="11">
        <f t="shared" si="63"/>
        <v>-56.8897960312183</v>
      </c>
      <c r="T200" s="8">
        <f t="shared" si="64"/>
        <v>0.27251559082610305</v>
      </c>
      <c r="U200" s="11">
        <f t="shared" si="65"/>
        <v>33.705596071317174</v>
      </c>
      <c r="V200" s="8">
        <f t="shared" si="66"/>
        <v>0.2716985120358594</v>
      </c>
      <c r="W200" s="11">
        <f t="shared" si="67"/>
        <v>33.3484102680122</v>
      </c>
      <c r="X200" s="8">
        <f t="shared" si="68"/>
        <v>0.9730001783758521</v>
      </c>
      <c r="Y200" s="11">
        <f t="shared" si="69"/>
        <v>-51.974029658308226</v>
      </c>
      <c r="AA200" s="10">
        <f t="shared" si="70"/>
        <v>75.36488280246726</v>
      </c>
      <c r="AB200" s="10">
        <f t="shared" si="71"/>
        <v>73.07456344864339</v>
      </c>
    </row>
    <row r="201" spans="1:28" ht="12" customHeight="1">
      <c r="A201" s="27">
        <f>'raw data'!A208*0.000001</f>
        <v>8812.553480999999</v>
      </c>
      <c r="B201" s="8">
        <f>'raw data'!B208</f>
        <v>0.5163248</v>
      </c>
      <c r="C201" s="8">
        <f>'raw data'!C208</f>
        <v>-0.8131248</v>
      </c>
      <c r="D201" s="8">
        <f>'raw data'!D208</f>
        <v>0.2512036</v>
      </c>
      <c r="E201" s="8">
        <f>'raw data'!E208</f>
        <v>0.1633868</v>
      </c>
      <c r="F201" s="8">
        <f>'raw data'!F208</f>
        <v>0.2488448</v>
      </c>
      <c r="G201" s="8">
        <f>'raw data'!G208</f>
        <v>0.1620267</v>
      </c>
      <c r="H201" s="8">
        <f>'raw data'!H208</f>
        <v>0.5734014</v>
      </c>
      <c r="I201" s="8">
        <f>'raw data'!I208</f>
        <v>-0.7756811</v>
      </c>
      <c r="J201" s="12">
        <f t="shared" si="54"/>
        <v>-0.32562839417580813</v>
      </c>
      <c r="K201" s="10">
        <f t="shared" si="55"/>
        <v>-57.58492710903002</v>
      </c>
      <c r="L201" s="12">
        <f t="shared" si="56"/>
        <v>-10.467309416120647</v>
      </c>
      <c r="M201" s="10">
        <f t="shared" si="57"/>
        <v>33.04061359075025</v>
      </c>
      <c r="N201" s="12">
        <f t="shared" si="58"/>
        <v>-10.5464770515193</v>
      </c>
      <c r="O201" s="10">
        <f t="shared" si="59"/>
        <v>33.06877398918071</v>
      </c>
      <c r="P201" s="12">
        <f t="shared" si="60"/>
        <v>-0.3129746864115013</v>
      </c>
      <c r="Q201" s="10">
        <f t="shared" si="61"/>
        <v>-53.52733162083158</v>
      </c>
      <c r="R201" s="8">
        <f t="shared" si="62"/>
        <v>0.9632046716404983</v>
      </c>
      <c r="S201" s="11">
        <f t="shared" si="63"/>
        <v>-57.58492710903002</v>
      </c>
      <c r="T201" s="8">
        <f t="shared" si="64"/>
        <v>0.29966397025201413</v>
      </c>
      <c r="U201" s="11">
        <f t="shared" si="65"/>
        <v>33.04061359075025</v>
      </c>
      <c r="V201" s="8">
        <f t="shared" si="66"/>
        <v>0.29694508919988893</v>
      </c>
      <c r="W201" s="11">
        <f t="shared" si="67"/>
        <v>33.06877398918071</v>
      </c>
      <c r="X201" s="8">
        <f t="shared" si="68"/>
        <v>0.9646089023117971</v>
      </c>
      <c r="Y201" s="11">
        <f t="shared" si="69"/>
        <v>-53.52733162083158</v>
      </c>
      <c r="AA201" s="10">
        <f t="shared" si="70"/>
        <v>53.35472624294536</v>
      </c>
      <c r="AB201" s="10">
        <f t="shared" si="71"/>
        <v>55.51138649668584</v>
      </c>
    </row>
    <row r="202" spans="1:28" ht="12" customHeight="1">
      <c r="A202" s="27">
        <f>'raw data'!A209*0.000001</f>
        <v>9109.41511</v>
      </c>
      <c r="B202" s="8">
        <f>'raw data'!B209</f>
        <v>0.5177943</v>
      </c>
      <c r="C202" s="8">
        <f>'raw data'!C209</f>
        <v>-0.8284358</v>
      </c>
      <c r="D202" s="8">
        <f>'raw data'!D209</f>
        <v>0.2726204</v>
      </c>
      <c r="E202" s="8">
        <f>'raw data'!E209</f>
        <v>0.1808612</v>
      </c>
      <c r="F202" s="8">
        <f>'raw data'!F209</f>
        <v>0.2721419</v>
      </c>
      <c r="G202" s="8">
        <f>'raw data'!G209</f>
        <v>0.1782515</v>
      </c>
      <c r="H202" s="8">
        <f>'raw data'!H209</f>
        <v>0.5802717</v>
      </c>
      <c r="I202" s="8">
        <f>'raw data'!I209</f>
        <v>-0.7842317</v>
      </c>
      <c r="J202" s="12">
        <f t="shared" si="54"/>
        <v>-0.20261919272241216</v>
      </c>
      <c r="K202" s="10">
        <f t="shared" si="55"/>
        <v>-57.99352638605404</v>
      </c>
      <c r="L202" s="12">
        <f t="shared" si="56"/>
        <v>-9.704836968287509</v>
      </c>
      <c r="M202" s="10">
        <f t="shared" si="57"/>
        <v>33.560999872106365</v>
      </c>
      <c r="N202" s="12">
        <f t="shared" si="58"/>
        <v>-9.753714614753486</v>
      </c>
      <c r="O202" s="10">
        <f t="shared" si="59"/>
        <v>33.224585984369135</v>
      </c>
      <c r="P202" s="12">
        <f t="shared" si="60"/>
        <v>-0.21484139437875127</v>
      </c>
      <c r="Q202" s="10">
        <f t="shared" si="61"/>
        <v>-53.50138006338708</v>
      </c>
      <c r="R202" s="8">
        <f t="shared" si="62"/>
        <v>0.9769425836937041</v>
      </c>
      <c r="S202" s="11">
        <f t="shared" si="63"/>
        <v>-57.99352638605404</v>
      </c>
      <c r="T202" s="8">
        <f t="shared" si="64"/>
        <v>0.3271584572674226</v>
      </c>
      <c r="U202" s="11">
        <f t="shared" si="65"/>
        <v>33.560999872106365</v>
      </c>
      <c r="V202" s="8">
        <f t="shared" si="66"/>
        <v>0.32532262600049816</v>
      </c>
      <c r="W202" s="11">
        <f t="shared" si="67"/>
        <v>33.224585984369135</v>
      </c>
      <c r="X202" s="8">
        <f t="shared" si="68"/>
        <v>0.9755688623084379</v>
      </c>
      <c r="Y202" s="11">
        <f t="shared" si="69"/>
        <v>-53.50138006338708</v>
      </c>
      <c r="AA202" s="10">
        <f t="shared" si="70"/>
        <v>85.73998740500235</v>
      </c>
      <c r="AB202" s="10">
        <f t="shared" si="71"/>
        <v>80.86274520857647</v>
      </c>
    </row>
    <row r="203" spans="1:28" ht="12" customHeight="1">
      <c r="A203" s="27">
        <f>'raw data'!A210*0.000001</f>
        <v>9406.27674</v>
      </c>
      <c r="B203" s="8">
        <f>'raw data'!B210</f>
        <v>0.5075987</v>
      </c>
      <c r="C203" s="8">
        <f>'raw data'!C210</f>
        <v>-0.8201836</v>
      </c>
      <c r="D203" s="8">
        <f>'raw data'!D210</f>
        <v>0.2856909</v>
      </c>
      <c r="E203" s="8">
        <f>'raw data'!E210</f>
        <v>0.1912814</v>
      </c>
      <c r="F203" s="8">
        <f>'raw data'!F210</f>
        <v>0.2854349</v>
      </c>
      <c r="G203" s="8">
        <f>'raw data'!G210</f>
        <v>0.1910775</v>
      </c>
      <c r="H203" s="8">
        <f>'raw data'!H210</f>
        <v>0.5832621</v>
      </c>
      <c r="I203" s="8">
        <f>'raw data'!I210</f>
        <v>-0.767157</v>
      </c>
      <c r="J203" s="12">
        <f t="shared" si="54"/>
        <v>-0.31350100603312414</v>
      </c>
      <c r="K203" s="10">
        <f t="shared" si="55"/>
        <v>-58.24728810129826</v>
      </c>
      <c r="L203" s="12">
        <f t="shared" si="56"/>
        <v>-9.273536290302937</v>
      </c>
      <c r="M203" s="10">
        <f t="shared" si="57"/>
        <v>33.80387916005399</v>
      </c>
      <c r="N203" s="12">
        <f t="shared" si="58"/>
        <v>-9.28178013599404</v>
      </c>
      <c r="O203" s="10">
        <f t="shared" si="59"/>
        <v>33.79937473559009</v>
      </c>
      <c r="P203" s="12">
        <f t="shared" si="60"/>
        <v>-0.32113078817130347</v>
      </c>
      <c r="Q203" s="10">
        <f t="shared" si="61"/>
        <v>-52.75462076733488</v>
      </c>
      <c r="R203" s="8">
        <f t="shared" si="62"/>
        <v>0.9645504538128888</v>
      </c>
      <c r="S203" s="11">
        <f t="shared" si="63"/>
        <v>-58.24728810129826</v>
      </c>
      <c r="T203" s="8">
        <f t="shared" si="64"/>
        <v>0.34381370584775994</v>
      </c>
      <c r="U203" s="11">
        <f t="shared" si="65"/>
        <v>33.80387916005399</v>
      </c>
      <c r="V203" s="8">
        <f t="shared" si="66"/>
        <v>0.3434875443800837</v>
      </c>
      <c r="W203" s="11">
        <f t="shared" si="67"/>
        <v>33.79937473559009</v>
      </c>
      <c r="X203" s="8">
        <f t="shared" si="68"/>
        <v>0.9637035539757078</v>
      </c>
      <c r="Y203" s="11">
        <f t="shared" si="69"/>
        <v>-52.75462076733488</v>
      </c>
      <c r="AA203" s="10">
        <f t="shared" si="70"/>
        <v>55.41821165900187</v>
      </c>
      <c r="AB203" s="10">
        <f t="shared" si="71"/>
        <v>54.101813512580755</v>
      </c>
    </row>
    <row r="204" spans="1:28" ht="12" customHeight="1">
      <c r="A204" s="27">
        <f>'raw data'!A211*0.000001</f>
        <v>9703.138369999999</v>
      </c>
      <c r="B204" s="8">
        <f>'raw data'!B211</f>
        <v>0.5146275</v>
      </c>
      <c r="C204" s="8">
        <f>'raw data'!C211</f>
        <v>-0.8086332</v>
      </c>
      <c r="D204" s="8">
        <f>'raw data'!D211</f>
        <v>0.295891</v>
      </c>
      <c r="E204" s="8">
        <f>'raw data'!E211</f>
        <v>0.2062062</v>
      </c>
      <c r="F204" s="8">
        <f>'raw data'!F211</f>
        <v>0.2982279</v>
      </c>
      <c r="G204" s="8">
        <f>'raw data'!G211</f>
        <v>0.209316</v>
      </c>
      <c r="H204" s="8">
        <f>'raw data'!H211</f>
        <v>0.5958522</v>
      </c>
      <c r="I204" s="8">
        <f>'raw data'!I211</f>
        <v>-0.7661757</v>
      </c>
      <c r="J204" s="12">
        <f t="shared" si="54"/>
        <v>-0.3681251996557749</v>
      </c>
      <c r="K204" s="10">
        <f t="shared" si="55"/>
        <v>-57.52665247389436</v>
      </c>
      <c r="L204" s="12">
        <f t="shared" si="56"/>
        <v>-8.858145766215994</v>
      </c>
      <c r="M204" s="10">
        <f t="shared" si="57"/>
        <v>34.87260951791672</v>
      </c>
      <c r="N204" s="12">
        <f t="shared" si="58"/>
        <v>-8.76955432698447</v>
      </c>
      <c r="O204" s="10">
        <f t="shared" si="59"/>
        <v>35.06370863095311</v>
      </c>
      <c r="P204" s="12">
        <f t="shared" si="60"/>
        <v>-0.2591910909496285</v>
      </c>
      <c r="Q204" s="10">
        <f t="shared" si="61"/>
        <v>-52.12791620257322</v>
      </c>
      <c r="R204" s="8">
        <f t="shared" si="62"/>
        <v>0.9585035815783319</v>
      </c>
      <c r="S204" s="11">
        <f t="shared" si="63"/>
        <v>-57.52665247389436</v>
      </c>
      <c r="T204" s="8">
        <f t="shared" si="64"/>
        <v>0.36065562632439274</v>
      </c>
      <c r="U204" s="11">
        <f t="shared" si="65"/>
        <v>34.87260951791672</v>
      </c>
      <c r="V204" s="8">
        <f t="shared" si="66"/>
        <v>0.36435294453923384</v>
      </c>
      <c r="W204" s="11">
        <f t="shared" si="67"/>
        <v>35.06370863095311</v>
      </c>
      <c r="X204" s="8">
        <f t="shared" si="68"/>
        <v>0.9706003541702064</v>
      </c>
      <c r="Y204" s="11">
        <f t="shared" si="69"/>
        <v>-52.12791620257322</v>
      </c>
      <c r="AA204" s="10">
        <f t="shared" si="70"/>
        <v>47.19693062849168</v>
      </c>
      <c r="AB204" s="10">
        <f t="shared" si="71"/>
        <v>67.02803039120968</v>
      </c>
    </row>
    <row r="205" spans="1:28" ht="12" customHeight="1">
      <c r="A205" s="27">
        <f>'raw data'!A212*0.000001</f>
        <v>10000</v>
      </c>
      <c r="B205" s="8">
        <f>'raw data'!B212</f>
        <v>0.5215566</v>
      </c>
      <c r="C205" s="8">
        <f>'raw data'!C212</f>
        <v>-0.8064206</v>
      </c>
      <c r="D205" s="8">
        <f>'raw data'!D212</f>
        <v>0.3100957</v>
      </c>
      <c r="E205" s="8">
        <f>'raw data'!E212</f>
        <v>0.2199094</v>
      </c>
      <c r="F205" s="8">
        <f>'raw data'!F212</f>
        <v>0.3060585</v>
      </c>
      <c r="G205" s="8">
        <f>'raw data'!G212</f>
        <v>0.2190511</v>
      </c>
      <c r="H205" s="8">
        <f>'raw data'!H212</f>
        <v>0.5893074</v>
      </c>
      <c r="I205" s="8">
        <f>'raw data'!I212</f>
        <v>-0.7409549</v>
      </c>
      <c r="J205" s="12">
        <f t="shared" si="54"/>
        <v>-0.35111088976653354</v>
      </c>
      <c r="K205" s="10">
        <f t="shared" si="55"/>
        <v>-57.10702691108318</v>
      </c>
      <c r="L205" s="12">
        <f t="shared" si="56"/>
        <v>-8.400735876115101</v>
      </c>
      <c r="M205" s="10">
        <f t="shared" si="57"/>
        <v>35.3429786702688</v>
      </c>
      <c r="N205" s="12">
        <f t="shared" si="58"/>
        <v>-8.487675095675137</v>
      </c>
      <c r="O205" s="10">
        <f t="shared" si="59"/>
        <v>35.5919215049259</v>
      </c>
      <c r="P205" s="12">
        <f t="shared" si="60"/>
        <v>-0.4754787524386601</v>
      </c>
      <c r="Q205" s="10">
        <f t="shared" si="61"/>
        <v>-51.50353992909199</v>
      </c>
      <c r="R205" s="8">
        <f t="shared" si="62"/>
        <v>0.9603829814755779</v>
      </c>
      <c r="S205" s="11">
        <f t="shared" si="63"/>
        <v>-57.10702691108318</v>
      </c>
      <c r="T205" s="8">
        <f t="shared" si="64"/>
        <v>0.3801571877090449</v>
      </c>
      <c r="U205" s="11">
        <f t="shared" si="65"/>
        <v>35.3429786702688</v>
      </c>
      <c r="V205" s="8">
        <f t="shared" si="66"/>
        <v>0.3763710799642555</v>
      </c>
      <c r="W205" s="11">
        <f t="shared" si="67"/>
        <v>35.5919215049259</v>
      </c>
      <c r="X205" s="8">
        <f t="shared" si="68"/>
        <v>0.9467298323855492</v>
      </c>
      <c r="Y205" s="11">
        <f t="shared" si="69"/>
        <v>-51.50353992909199</v>
      </c>
      <c r="AA205" s="10">
        <f t="shared" si="70"/>
        <v>49.483354742283026</v>
      </c>
      <c r="AB205" s="10">
        <f t="shared" si="71"/>
        <v>36.54446605978864</v>
      </c>
    </row>
    <row r="206" spans="1:28" s="7" customFormat="1" ht="12" customHeight="1">
      <c r="A206" s="6"/>
      <c r="B206" s="6"/>
      <c r="C206" s="6"/>
      <c r="D206" s="6"/>
      <c r="E206" s="6"/>
      <c r="F206" s="6"/>
      <c r="G206" s="6"/>
      <c r="H206" s="6"/>
      <c r="I206" s="6"/>
      <c r="AA206" s="26"/>
      <c r="AB206" s="26"/>
    </row>
    <row r="207" spans="1:28" s="7" customFormat="1" ht="12" customHeight="1">
      <c r="A207" s="6"/>
      <c r="B207" s="6"/>
      <c r="C207" s="6"/>
      <c r="D207" s="6"/>
      <c r="E207" s="6"/>
      <c r="F207" s="6"/>
      <c r="G207" s="6"/>
      <c r="H207" s="6"/>
      <c r="I207" s="6"/>
      <c r="AA207" s="26"/>
      <c r="AB207" s="26"/>
    </row>
    <row r="208" spans="1:28" s="7" customFormat="1" ht="12" customHeight="1">
      <c r="A208" s="6"/>
      <c r="B208" s="6"/>
      <c r="C208" s="6"/>
      <c r="D208" s="6"/>
      <c r="E208" s="6"/>
      <c r="F208" s="6"/>
      <c r="G208" s="6"/>
      <c r="H208" s="6"/>
      <c r="I208" s="6"/>
      <c r="AA208" s="26"/>
      <c r="AB208" s="26"/>
    </row>
    <row r="209" spans="1:28" s="7" customFormat="1" ht="12" customHeight="1">
      <c r="A209" s="6"/>
      <c r="B209" s="6"/>
      <c r="C209" s="6"/>
      <c r="D209" s="6"/>
      <c r="E209" s="6"/>
      <c r="F209" s="6"/>
      <c r="G209" s="6"/>
      <c r="H209" s="6"/>
      <c r="I209" s="6"/>
      <c r="AA209" s="26"/>
      <c r="AB209" s="26"/>
    </row>
    <row r="210" spans="1:28" s="7" customFormat="1" ht="12" customHeight="1">
      <c r="A210" s="6"/>
      <c r="B210" s="6"/>
      <c r="C210" s="6"/>
      <c r="D210" s="6"/>
      <c r="E210" s="6"/>
      <c r="F210" s="6"/>
      <c r="G210" s="6"/>
      <c r="H210" s="6"/>
      <c r="I210" s="6"/>
      <c r="AA210" s="26"/>
      <c r="AB210" s="26"/>
    </row>
    <row r="211" spans="1:28" s="7" customFormat="1" ht="12" customHeight="1">
      <c r="A211" s="6"/>
      <c r="B211" s="6"/>
      <c r="C211" s="6"/>
      <c r="D211" s="6"/>
      <c r="E211" s="6"/>
      <c r="F211" s="6"/>
      <c r="G211" s="6"/>
      <c r="H211" s="6"/>
      <c r="I211" s="6"/>
      <c r="AA211" s="26"/>
      <c r="AB211" s="26"/>
    </row>
    <row r="212" spans="1:28" s="7" customFormat="1" ht="12" customHeight="1">
      <c r="A212" s="6"/>
      <c r="B212" s="6"/>
      <c r="C212" s="6"/>
      <c r="D212" s="6"/>
      <c r="E212" s="6"/>
      <c r="F212" s="6"/>
      <c r="G212" s="6"/>
      <c r="H212" s="6"/>
      <c r="I212" s="6"/>
      <c r="AA212" s="26"/>
      <c r="AB212" s="26"/>
    </row>
    <row r="213" spans="1:28" s="7" customFormat="1" ht="12" customHeight="1">
      <c r="A213" s="6"/>
      <c r="B213" s="6"/>
      <c r="C213" s="6"/>
      <c r="D213" s="6"/>
      <c r="E213" s="6"/>
      <c r="F213" s="6"/>
      <c r="G213" s="6"/>
      <c r="H213" s="6"/>
      <c r="I213" s="6"/>
      <c r="AA213" s="26"/>
      <c r="AB213" s="26"/>
    </row>
    <row r="214" spans="1:28" s="7" customFormat="1" ht="12" customHeight="1">
      <c r="A214" s="6"/>
      <c r="B214" s="6"/>
      <c r="C214" s="6"/>
      <c r="D214" s="6"/>
      <c r="E214" s="6"/>
      <c r="F214" s="6"/>
      <c r="G214" s="6"/>
      <c r="H214" s="6"/>
      <c r="I214" s="6"/>
      <c r="AA214" s="26"/>
      <c r="AB214" s="26"/>
    </row>
    <row r="215" spans="1:28" s="7" customFormat="1" ht="12" customHeight="1">
      <c r="A215" s="6"/>
      <c r="B215" s="6"/>
      <c r="C215" s="6"/>
      <c r="D215" s="6"/>
      <c r="E215" s="6"/>
      <c r="F215" s="6"/>
      <c r="G215" s="6"/>
      <c r="H215" s="6"/>
      <c r="I215" s="6"/>
      <c r="AA215" s="26"/>
      <c r="AB215" s="26"/>
    </row>
    <row r="216" spans="1:28" s="7" customFormat="1" ht="12" customHeight="1">
      <c r="A216" s="6"/>
      <c r="B216" s="6"/>
      <c r="C216" s="6"/>
      <c r="D216" s="6"/>
      <c r="E216" s="6"/>
      <c r="F216" s="6"/>
      <c r="G216" s="6"/>
      <c r="H216" s="6"/>
      <c r="I216" s="6"/>
      <c r="AA216" s="26"/>
      <c r="AB216" s="26"/>
    </row>
    <row r="217" spans="1:28" s="7" customFormat="1" ht="12" customHeight="1">
      <c r="A217" s="6"/>
      <c r="B217" s="6"/>
      <c r="C217" s="6"/>
      <c r="D217" s="6"/>
      <c r="E217" s="6"/>
      <c r="F217" s="6"/>
      <c r="G217" s="6"/>
      <c r="H217" s="6"/>
      <c r="I217" s="6"/>
      <c r="AA217" s="26"/>
      <c r="AB217" s="26"/>
    </row>
    <row r="218" spans="1:28" s="7" customFormat="1" ht="12" customHeight="1">
      <c r="A218" s="6"/>
      <c r="B218" s="6"/>
      <c r="C218" s="6"/>
      <c r="D218" s="6"/>
      <c r="E218" s="6"/>
      <c r="F218" s="6"/>
      <c r="G218" s="6"/>
      <c r="H218" s="6"/>
      <c r="I218" s="6"/>
      <c r="AA218" s="26"/>
      <c r="AB218" s="26"/>
    </row>
    <row r="219" spans="1:28" s="7" customFormat="1" ht="12" customHeight="1">
      <c r="A219" s="6"/>
      <c r="B219" s="6"/>
      <c r="C219" s="6"/>
      <c r="D219" s="6"/>
      <c r="E219" s="6"/>
      <c r="F219" s="6"/>
      <c r="G219" s="6"/>
      <c r="H219" s="6"/>
      <c r="I219" s="6"/>
      <c r="AA219" s="26"/>
      <c r="AB219" s="26"/>
    </row>
    <row r="220" spans="1:28" s="7" customFormat="1" ht="12" customHeight="1">
      <c r="A220" s="6"/>
      <c r="B220" s="6"/>
      <c r="C220" s="6"/>
      <c r="D220" s="6"/>
      <c r="E220" s="6"/>
      <c r="F220" s="6"/>
      <c r="G220" s="6"/>
      <c r="H220" s="6"/>
      <c r="I220" s="6"/>
      <c r="AA220" s="26"/>
      <c r="AB220" s="26"/>
    </row>
    <row r="221" spans="1:28" s="7" customFormat="1" ht="12" customHeight="1">
      <c r="A221" s="6"/>
      <c r="B221" s="6"/>
      <c r="C221" s="6"/>
      <c r="D221" s="6"/>
      <c r="E221" s="6"/>
      <c r="F221" s="6"/>
      <c r="G221" s="6"/>
      <c r="H221" s="6"/>
      <c r="I221" s="6"/>
      <c r="AA221" s="26"/>
      <c r="AB221" s="26"/>
    </row>
    <row r="222" spans="1:28" s="7" customFormat="1" ht="12" customHeight="1">
      <c r="A222" s="6"/>
      <c r="B222" s="6"/>
      <c r="C222" s="6"/>
      <c r="D222" s="6"/>
      <c r="E222" s="6"/>
      <c r="F222" s="6"/>
      <c r="G222" s="6"/>
      <c r="H222" s="6"/>
      <c r="I222" s="6"/>
      <c r="AA222" s="26"/>
      <c r="AB222" s="26"/>
    </row>
    <row r="223" spans="1:28" s="7" customFormat="1" ht="12" customHeight="1">
      <c r="A223" s="6"/>
      <c r="B223" s="6"/>
      <c r="C223" s="6"/>
      <c r="D223" s="6"/>
      <c r="E223" s="6"/>
      <c r="F223" s="6"/>
      <c r="G223" s="6"/>
      <c r="H223" s="6"/>
      <c r="I223" s="6"/>
      <c r="AA223" s="26"/>
      <c r="AB223" s="26"/>
    </row>
    <row r="224" spans="1:28" s="7" customFormat="1" ht="12" customHeight="1">
      <c r="A224" s="6"/>
      <c r="B224" s="6"/>
      <c r="C224" s="6"/>
      <c r="D224" s="6"/>
      <c r="E224" s="6"/>
      <c r="F224" s="6"/>
      <c r="G224" s="6"/>
      <c r="H224" s="6"/>
      <c r="I224" s="6"/>
      <c r="AA224" s="26"/>
      <c r="AB224" s="26"/>
    </row>
    <row r="225" spans="1:28" s="7" customFormat="1" ht="12" customHeight="1">
      <c r="A225" s="6"/>
      <c r="B225" s="6"/>
      <c r="C225" s="6"/>
      <c r="D225" s="6"/>
      <c r="E225" s="6"/>
      <c r="F225" s="6"/>
      <c r="G225" s="6"/>
      <c r="H225" s="6"/>
      <c r="I225" s="6"/>
      <c r="AA225" s="26"/>
      <c r="AB225" s="26"/>
    </row>
    <row r="226" spans="1:28" s="7" customFormat="1" ht="12" customHeight="1">
      <c r="A226" s="6"/>
      <c r="B226" s="6"/>
      <c r="C226" s="6"/>
      <c r="D226" s="6"/>
      <c r="E226" s="6"/>
      <c r="F226" s="6"/>
      <c r="G226" s="6"/>
      <c r="H226" s="6"/>
      <c r="I226" s="6"/>
      <c r="AA226" s="26"/>
      <c r="AB226" s="26"/>
    </row>
    <row r="227" spans="1:28" s="7" customFormat="1" ht="12" customHeight="1">
      <c r="A227" s="6"/>
      <c r="B227" s="6"/>
      <c r="C227" s="6"/>
      <c r="D227" s="6"/>
      <c r="E227" s="6"/>
      <c r="F227" s="6"/>
      <c r="G227" s="6"/>
      <c r="H227" s="6"/>
      <c r="I227" s="6"/>
      <c r="AA227" s="26"/>
      <c r="AB227" s="26"/>
    </row>
    <row r="228" spans="1:28" s="7" customFormat="1" ht="12" customHeight="1">
      <c r="A228" s="6"/>
      <c r="B228" s="6"/>
      <c r="C228" s="6"/>
      <c r="D228" s="6"/>
      <c r="E228" s="6"/>
      <c r="F228" s="6"/>
      <c r="G228" s="6"/>
      <c r="H228" s="6"/>
      <c r="I228" s="6"/>
      <c r="AA228" s="26"/>
      <c r="AB228" s="26"/>
    </row>
    <row r="229" spans="1:28" s="7" customFormat="1" ht="12" customHeight="1">
      <c r="A229" s="6"/>
      <c r="B229" s="6"/>
      <c r="C229" s="6"/>
      <c r="D229" s="6"/>
      <c r="E229" s="6"/>
      <c r="F229" s="6"/>
      <c r="G229" s="6"/>
      <c r="H229" s="6"/>
      <c r="I229" s="6"/>
      <c r="AA229" s="26"/>
      <c r="AB229" s="26"/>
    </row>
    <row r="230" spans="1:28" s="7" customFormat="1" ht="12" customHeight="1">
      <c r="A230" s="6"/>
      <c r="B230" s="6"/>
      <c r="C230" s="6"/>
      <c r="D230" s="6"/>
      <c r="E230" s="6"/>
      <c r="F230" s="6"/>
      <c r="G230" s="6"/>
      <c r="H230" s="6"/>
      <c r="I230" s="6"/>
      <c r="AA230" s="26"/>
      <c r="AB230" s="26"/>
    </row>
    <row r="231" spans="1:28" s="7" customFormat="1" ht="12" customHeight="1">
      <c r="A231" s="6"/>
      <c r="B231" s="6"/>
      <c r="C231" s="6"/>
      <c r="D231" s="6"/>
      <c r="E231" s="6"/>
      <c r="F231" s="6"/>
      <c r="G231" s="6"/>
      <c r="H231" s="6"/>
      <c r="I231" s="6"/>
      <c r="AA231" s="26"/>
      <c r="AB231" s="26"/>
    </row>
    <row r="232" spans="1:28" s="7" customFormat="1" ht="12" customHeight="1">
      <c r="A232" s="6"/>
      <c r="B232" s="6"/>
      <c r="C232" s="6"/>
      <c r="D232" s="6"/>
      <c r="E232" s="6"/>
      <c r="F232" s="6"/>
      <c r="G232" s="6"/>
      <c r="H232" s="6"/>
      <c r="I232" s="6"/>
      <c r="AA232" s="26"/>
      <c r="AB232" s="26"/>
    </row>
    <row r="233" spans="1:28" s="7" customFormat="1" ht="12" customHeight="1">
      <c r="A233" s="6"/>
      <c r="B233" s="6"/>
      <c r="C233" s="6"/>
      <c r="D233" s="6"/>
      <c r="E233" s="6"/>
      <c r="F233" s="6"/>
      <c r="G233" s="6"/>
      <c r="H233" s="6"/>
      <c r="I233" s="6"/>
      <c r="AA233" s="26"/>
      <c r="AB233" s="26"/>
    </row>
    <row r="234" spans="1:28" s="7" customFormat="1" ht="12" customHeight="1">
      <c r="A234" s="6"/>
      <c r="B234" s="6"/>
      <c r="C234" s="6"/>
      <c r="D234" s="6"/>
      <c r="E234" s="6"/>
      <c r="F234" s="6"/>
      <c r="G234" s="6"/>
      <c r="H234" s="6"/>
      <c r="I234" s="6"/>
      <c r="AA234" s="26"/>
      <c r="AB234" s="26"/>
    </row>
    <row r="235" spans="1:28" s="7" customFormat="1" ht="12" customHeight="1">
      <c r="A235" s="6"/>
      <c r="B235" s="6"/>
      <c r="C235" s="6"/>
      <c r="D235" s="6"/>
      <c r="E235" s="6"/>
      <c r="F235" s="6"/>
      <c r="G235" s="6"/>
      <c r="H235" s="6"/>
      <c r="I235" s="6"/>
      <c r="AA235" s="26"/>
      <c r="AB235" s="26"/>
    </row>
    <row r="236" spans="1:28" s="7" customFormat="1" ht="12" customHeight="1">
      <c r="A236" s="6"/>
      <c r="B236" s="6"/>
      <c r="C236" s="6"/>
      <c r="D236" s="6"/>
      <c r="E236" s="6"/>
      <c r="F236" s="6"/>
      <c r="G236" s="6"/>
      <c r="H236" s="6"/>
      <c r="I236" s="6"/>
      <c r="AA236" s="26"/>
      <c r="AB236" s="26"/>
    </row>
    <row r="237" spans="1:28" s="7" customFormat="1" ht="12" customHeight="1">
      <c r="A237" s="6"/>
      <c r="B237" s="6"/>
      <c r="C237" s="6"/>
      <c r="D237" s="6"/>
      <c r="E237" s="6"/>
      <c r="F237" s="6"/>
      <c r="G237" s="6"/>
      <c r="H237" s="6"/>
      <c r="I237" s="6"/>
      <c r="AA237" s="26"/>
      <c r="AB237" s="26"/>
    </row>
    <row r="238" spans="1:28" s="7" customFormat="1" ht="12" customHeight="1">
      <c r="A238" s="6"/>
      <c r="B238" s="6"/>
      <c r="C238" s="6"/>
      <c r="D238" s="6"/>
      <c r="E238" s="6"/>
      <c r="F238" s="6"/>
      <c r="G238" s="6"/>
      <c r="H238" s="6"/>
      <c r="I238" s="6"/>
      <c r="AA238" s="26"/>
      <c r="AB238" s="26"/>
    </row>
    <row r="239" spans="1:28" s="7" customFormat="1" ht="12" customHeight="1">
      <c r="A239" s="6"/>
      <c r="B239" s="6"/>
      <c r="C239" s="6"/>
      <c r="D239" s="6"/>
      <c r="E239" s="6"/>
      <c r="F239" s="6"/>
      <c r="G239" s="6"/>
      <c r="H239" s="6"/>
      <c r="I239" s="6"/>
      <c r="AA239" s="26"/>
      <c r="AB239" s="26"/>
    </row>
    <row r="240" spans="1:28" s="7" customFormat="1" ht="12" customHeight="1">
      <c r="A240" s="6"/>
      <c r="B240" s="6"/>
      <c r="C240" s="6"/>
      <c r="D240" s="6"/>
      <c r="E240" s="6"/>
      <c r="F240" s="6"/>
      <c r="G240" s="6"/>
      <c r="H240" s="6"/>
      <c r="I240" s="6"/>
      <c r="AA240" s="26"/>
      <c r="AB240" s="26"/>
    </row>
    <row r="241" spans="1:28" s="7" customFormat="1" ht="12" customHeight="1">
      <c r="A241" s="6"/>
      <c r="B241" s="6"/>
      <c r="C241" s="6"/>
      <c r="D241" s="6"/>
      <c r="E241" s="6"/>
      <c r="F241" s="6"/>
      <c r="G241" s="6"/>
      <c r="H241" s="6"/>
      <c r="I241" s="6"/>
      <c r="AA241" s="26"/>
      <c r="AB241" s="26"/>
    </row>
    <row r="242" spans="1:28" s="7" customFormat="1" ht="12" customHeight="1">
      <c r="A242" s="6"/>
      <c r="B242" s="6"/>
      <c r="C242" s="6"/>
      <c r="D242" s="6"/>
      <c r="E242" s="6"/>
      <c r="F242" s="6"/>
      <c r="G242" s="6"/>
      <c r="H242" s="6"/>
      <c r="I242" s="6"/>
      <c r="AA242" s="26"/>
      <c r="AB242" s="26"/>
    </row>
    <row r="243" spans="1:28" s="7" customFormat="1" ht="12" customHeight="1">
      <c r="A243" s="6"/>
      <c r="B243" s="6"/>
      <c r="C243" s="6"/>
      <c r="D243" s="6"/>
      <c r="E243" s="6"/>
      <c r="F243" s="6"/>
      <c r="G243" s="6"/>
      <c r="H243" s="6"/>
      <c r="I243" s="6"/>
      <c r="AA243" s="26"/>
      <c r="AB243" s="26"/>
    </row>
    <row r="244" spans="1:28" s="7" customFormat="1" ht="12" customHeight="1">
      <c r="A244" s="6"/>
      <c r="B244" s="6"/>
      <c r="C244" s="6"/>
      <c r="D244" s="6"/>
      <c r="E244" s="6"/>
      <c r="F244" s="6"/>
      <c r="G244" s="6"/>
      <c r="H244" s="6"/>
      <c r="I244" s="6"/>
      <c r="AA244" s="26"/>
      <c r="AB244" s="26"/>
    </row>
    <row r="245" spans="1:28" s="7" customFormat="1" ht="12" customHeight="1">
      <c r="A245" s="6"/>
      <c r="B245" s="6"/>
      <c r="C245" s="6"/>
      <c r="D245" s="6"/>
      <c r="E245" s="6"/>
      <c r="F245" s="6"/>
      <c r="G245" s="6"/>
      <c r="H245" s="6"/>
      <c r="I245" s="6"/>
      <c r="AA245" s="26"/>
      <c r="AB245" s="26"/>
    </row>
    <row r="246" spans="1:28" s="7" customFormat="1" ht="12" customHeight="1">
      <c r="A246" s="6"/>
      <c r="B246" s="6"/>
      <c r="C246" s="6"/>
      <c r="D246" s="6"/>
      <c r="E246" s="6"/>
      <c r="F246" s="6"/>
      <c r="G246" s="6"/>
      <c r="H246" s="6"/>
      <c r="I246" s="6"/>
      <c r="AA246" s="26"/>
      <c r="AB246" s="26"/>
    </row>
    <row r="247" spans="1:28" s="7" customFormat="1" ht="12" customHeight="1">
      <c r="A247" s="6"/>
      <c r="B247" s="6"/>
      <c r="C247" s="6"/>
      <c r="D247" s="6"/>
      <c r="E247" s="6"/>
      <c r="F247" s="6"/>
      <c r="G247" s="6"/>
      <c r="H247" s="6"/>
      <c r="I247" s="6"/>
      <c r="AA247" s="26"/>
      <c r="AB247" s="26"/>
    </row>
    <row r="248" spans="1:28" s="7" customFormat="1" ht="12" customHeight="1">
      <c r="A248" s="6"/>
      <c r="B248" s="6"/>
      <c r="C248" s="6"/>
      <c r="D248" s="6"/>
      <c r="E248" s="6"/>
      <c r="F248" s="6"/>
      <c r="G248" s="6"/>
      <c r="H248" s="6"/>
      <c r="I248" s="6"/>
      <c r="AA248" s="26"/>
      <c r="AB248" s="26"/>
    </row>
    <row r="249" spans="1:28" s="7" customFormat="1" ht="12" customHeight="1">
      <c r="A249" s="6"/>
      <c r="B249" s="6"/>
      <c r="C249" s="6"/>
      <c r="D249" s="6"/>
      <c r="E249" s="6"/>
      <c r="F249" s="6"/>
      <c r="G249" s="6"/>
      <c r="H249" s="6"/>
      <c r="I249" s="6"/>
      <c r="AA249" s="26"/>
      <c r="AB249" s="26"/>
    </row>
    <row r="250" spans="1:28" s="7" customFormat="1" ht="12" customHeight="1">
      <c r="A250" s="6"/>
      <c r="B250" s="6"/>
      <c r="C250" s="6"/>
      <c r="D250" s="6"/>
      <c r="E250" s="6"/>
      <c r="F250" s="6"/>
      <c r="G250" s="6"/>
      <c r="H250" s="6"/>
      <c r="I250" s="6"/>
      <c r="AA250" s="26"/>
      <c r="AB250" s="26"/>
    </row>
    <row r="251" spans="1:28" s="7" customFormat="1" ht="12" customHeight="1">
      <c r="A251" s="6"/>
      <c r="B251" s="6"/>
      <c r="C251" s="6"/>
      <c r="D251" s="6"/>
      <c r="E251" s="6"/>
      <c r="F251" s="6"/>
      <c r="G251" s="6"/>
      <c r="H251" s="6"/>
      <c r="I251" s="6"/>
      <c r="AA251" s="26"/>
      <c r="AB251" s="26"/>
    </row>
    <row r="252" spans="1:28" s="7" customFormat="1" ht="12" customHeight="1">
      <c r="A252" s="6"/>
      <c r="B252" s="6"/>
      <c r="C252" s="6"/>
      <c r="D252" s="6"/>
      <c r="E252" s="6"/>
      <c r="F252" s="6"/>
      <c r="G252" s="6"/>
      <c r="H252" s="6"/>
      <c r="I252" s="6"/>
      <c r="AA252" s="26"/>
      <c r="AB252" s="26"/>
    </row>
    <row r="253" spans="1:28" s="7" customFormat="1" ht="12" customHeight="1">
      <c r="A253" s="6"/>
      <c r="B253" s="6"/>
      <c r="C253" s="6"/>
      <c r="D253" s="6"/>
      <c r="E253" s="6"/>
      <c r="F253" s="6"/>
      <c r="G253" s="6"/>
      <c r="H253" s="6"/>
      <c r="I253" s="6"/>
      <c r="AA253" s="26"/>
      <c r="AB253" s="26"/>
    </row>
    <row r="254" spans="1:28" s="7" customFormat="1" ht="12" customHeight="1">
      <c r="A254" s="6"/>
      <c r="B254" s="6"/>
      <c r="C254" s="6"/>
      <c r="D254" s="6"/>
      <c r="E254" s="6"/>
      <c r="F254" s="6"/>
      <c r="G254" s="6"/>
      <c r="H254" s="6"/>
      <c r="I254" s="6"/>
      <c r="AA254" s="26"/>
      <c r="AB254" s="26"/>
    </row>
    <row r="255" spans="1:28" s="7" customFormat="1" ht="12" customHeight="1">
      <c r="A255" s="6"/>
      <c r="B255" s="6"/>
      <c r="C255" s="6"/>
      <c r="D255" s="6"/>
      <c r="E255" s="6"/>
      <c r="F255" s="6"/>
      <c r="G255" s="6"/>
      <c r="H255" s="6"/>
      <c r="I255" s="6"/>
      <c r="AA255" s="26"/>
      <c r="AB255" s="26"/>
    </row>
    <row r="256" spans="1:28" s="7" customFormat="1" ht="12" customHeight="1">
      <c r="A256" s="6"/>
      <c r="B256" s="6"/>
      <c r="C256" s="6"/>
      <c r="D256" s="6"/>
      <c r="E256" s="6"/>
      <c r="F256" s="6"/>
      <c r="G256" s="6"/>
      <c r="H256" s="6"/>
      <c r="I256" s="6"/>
      <c r="AA256" s="26"/>
      <c r="AB256" s="26"/>
    </row>
    <row r="257" spans="1:28" s="7" customFormat="1" ht="12" customHeight="1">
      <c r="A257" s="6"/>
      <c r="B257" s="6"/>
      <c r="C257" s="6"/>
      <c r="D257" s="6"/>
      <c r="E257" s="6"/>
      <c r="F257" s="6"/>
      <c r="G257" s="6"/>
      <c r="H257" s="6"/>
      <c r="I257" s="6"/>
      <c r="AA257" s="26"/>
      <c r="AB257" s="26"/>
    </row>
    <row r="258" spans="1:28" s="7" customFormat="1" ht="12" customHeight="1">
      <c r="A258" s="6"/>
      <c r="B258" s="6"/>
      <c r="C258" s="6"/>
      <c r="D258" s="6"/>
      <c r="E258" s="6"/>
      <c r="F258" s="6"/>
      <c r="G258" s="6"/>
      <c r="H258" s="6"/>
      <c r="I258" s="6"/>
      <c r="AA258" s="26"/>
      <c r="AB258" s="26"/>
    </row>
    <row r="259" spans="1:28" s="7" customFormat="1" ht="12" customHeight="1">
      <c r="A259" s="6"/>
      <c r="B259" s="6"/>
      <c r="C259" s="6"/>
      <c r="D259" s="6"/>
      <c r="E259" s="6"/>
      <c r="F259" s="6"/>
      <c r="G259" s="6"/>
      <c r="H259" s="6"/>
      <c r="I259" s="6"/>
      <c r="AA259" s="26"/>
      <c r="AB259" s="26"/>
    </row>
    <row r="260" spans="1:28" s="7" customFormat="1" ht="12" customHeight="1">
      <c r="A260" s="6"/>
      <c r="B260" s="6"/>
      <c r="C260" s="6"/>
      <c r="D260" s="6"/>
      <c r="E260" s="6"/>
      <c r="F260" s="6"/>
      <c r="G260" s="6"/>
      <c r="H260" s="6"/>
      <c r="I260" s="6"/>
      <c r="AA260" s="26"/>
      <c r="AB260" s="26"/>
    </row>
    <row r="261" spans="1:28" s="7" customFormat="1" ht="12" customHeight="1">
      <c r="A261" s="6"/>
      <c r="B261" s="6"/>
      <c r="C261" s="6"/>
      <c r="D261" s="6"/>
      <c r="E261" s="6"/>
      <c r="F261" s="6"/>
      <c r="G261" s="6"/>
      <c r="H261" s="6"/>
      <c r="I261" s="6"/>
      <c r="AA261" s="26"/>
      <c r="AB261" s="26"/>
    </row>
    <row r="262" spans="1:28" s="7" customFormat="1" ht="12" customHeight="1">
      <c r="A262" s="6"/>
      <c r="B262" s="6"/>
      <c r="C262" s="6"/>
      <c r="D262" s="6"/>
      <c r="E262" s="6"/>
      <c r="F262" s="6"/>
      <c r="G262" s="6"/>
      <c r="H262" s="6"/>
      <c r="I262" s="6"/>
      <c r="AA262" s="26"/>
      <c r="AB262" s="26"/>
    </row>
    <row r="263" spans="1:28" s="7" customFormat="1" ht="12" customHeight="1">
      <c r="A263" s="6"/>
      <c r="B263" s="6"/>
      <c r="C263" s="6"/>
      <c r="D263" s="6"/>
      <c r="E263" s="6"/>
      <c r="F263" s="6"/>
      <c r="G263" s="6"/>
      <c r="H263" s="6"/>
      <c r="I263" s="6"/>
      <c r="AA263" s="26"/>
      <c r="AB263" s="26"/>
    </row>
    <row r="264" spans="1:28" s="7" customFormat="1" ht="12" customHeight="1">
      <c r="A264" s="6"/>
      <c r="B264" s="6"/>
      <c r="C264" s="6"/>
      <c r="D264" s="6"/>
      <c r="E264" s="6"/>
      <c r="F264" s="6"/>
      <c r="G264" s="6"/>
      <c r="H264" s="6"/>
      <c r="I264" s="6"/>
      <c r="AA264" s="26"/>
      <c r="AB264" s="26"/>
    </row>
    <row r="265" spans="1:28" s="7" customFormat="1" ht="12" customHeight="1">
      <c r="A265" s="6"/>
      <c r="B265" s="6"/>
      <c r="C265" s="6"/>
      <c r="D265" s="6"/>
      <c r="E265" s="6"/>
      <c r="F265" s="6"/>
      <c r="G265" s="6"/>
      <c r="H265" s="6"/>
      <c r="I265" s="6"/>
      <c r="AA265" s="26"/>
      <c r="AB265" s="26"/>
    </row>
    <row r="266" spans="1:28" s="7" customFormat="1" ht="12" customHeight="1">
      <c r="A266" s="6"/>
      <c r="B266" s="6"/>
      <c r="C266" s="6"/>
      <c r="D266" s="6"/>
      <c r="E266" s="6"/>
      <c r="F266" s="6"/>
      <c r="G266" s="6"/>
      <c r="H266" s="6"/>
      <c r="I266" s="6"/>
      <c r="AA266" s="26"/>
      <c r="AB266" s="26"/>
    </row>
    <row r="267" spans="1:28" s="7" customFormat="1" ht="12" customHeight="1">
      <c r="A267" s="6"/>
      <c r="B267" s="6"/>
      <c r="C267" s="6"/>
      <c r="D267" s="6"/>
      <c r="E267" s="6"/>
      <c r="F267" s="6"/>
      <c r="G267" s="6"/>
      <c r="H267" s="6"/>
      <c r="I267" s="6"/>
      <c r="AA267" s="26"/>
      <c r="AB267" s="26"/>
    </row>
    <row r="268" spans="1:28" s="7" customFormat="1" ht="12" customHeight="1">
      <c r="A268" s="6"/>
      <c r="B268" s="6"/>
      <c r="C268" s="6"/>
      <c r="D268" s="6"/>
      <c r="E268" s="6"/>
      <c r="F268" s="6"/>
      <c r="G268" s="6"/>
      <c r="H268" s="6"/>
      <c r="I268" s="6"/>
      <c r="AA268" s="26"/>
      <c r="AB268" s="26"/>
    </row>
    <row r="269" spans="1:28" s="7" customFormat="1" ht="12" customHeight="1">
      <c r="A269" s="6"/>
      <c r="B269" s="6"/>
      <c r="C269" s="6"/>
      <c r="D269" s="6"/>
      <c r="E269" s="6"/>
      <c r="F269" s="6"/>
      <c r="G269" s="6"/>
      <c r="H269" s="6"/>
      <c r="I269" s="6"/>
      <c r="AA269" s="26"/>
      <c r="AB269" s="26"/>
    </row>
    <row r="270" spans="1:28" s="7" customFormat="1" ht="12" customHeight="1">
      <c r="A270" s="6"/>
      <c r="B270" s="6"/>
      <c r="C270" s="6"/>
      <c r="D270" s="6"/>
      <c r="E270" s="6"/>
      <c r="F270" s="6"/>
      <c r="G270" s="6"/>
      <c r="H270" s="6"/>
      <c r="I270" s="6"/>
      <c r="AA270" s="26"/>
      <c r="AB270" s="26"/>
    </row>
    <row r="271" spans="1:28" s="7" customFormat="1" ht="12" customHeight="1">
      <c r="A271" s="6"/>
      <c r="B271" s="6"/>
      <c r="C271" s="6"/>
      <c r="D271" s="6"/>
      <c r="E271" s="6"/>
      <c r="F271" s="6"/>
      <c r="G271" s="6"/>
      <c r="H271" s="6"/>
      <c r="I271" s="6"/>
      <c r="AA271" s="26"/>
      <c r="AB271" s="26"/>
    </row>
    <row r="272" spans="1:28" s="7" customFormat="1" ht="12" customHeight="1">
      <c r="A272" s="6"/>
      <c r="B272" s="6"/>
      <c r="C272" s="6"/>
      <c r="D272" s="6"/>
      <c r="E272" s="6"/>
      <c r="F272" s="6"/>
      <c r="G272" s="6"/>
      <c r="H272" s="6"/>
      <c r="I272" s="6"/>
      <c r="AA272" s="26"/>
      <c r="AB272" s="26"/>
    </row>
    <row r="273" spans="1:28" s="7" customFormat="1" ht="12" customHeight="1">
      <c r="A273" s="6"/>
      <c r="B273" s="6"/>
      <c r="C273" s="6"/>
      <c r="D273" s="6"/>
      <c r="E273" s="6"/>
      <c r="F273" s="6"/>
      <c r="G273" s="6"/>
      <c r="H273" s="6"/>
      <c r="I273" s="6"/>
      <c r="AA273" s="26"/>
      <c r="AB273" s="26"/>
    </row>
    <row r="274" spans="1:28" s="7" customFormat="1" ht="12" customHeight="1">
      <c r="A274" s="6"/>
      <c r="B274" s="6"/>
      <c r="C274" s="6"/>
      <c r="D274" s="6"/>
      <c r="E274" s="6"/>
      <c r="F274" s="6"/>
      <c r="G274" s="6"/>
      <c r="H274" s="6"/>
      <c r="I274" s="6"/>
      <c r="AA274" s="26"/>
      <c r="AB274" s="26"/>
    </row>
    <row r="275" spans="1:28" s="7" customFormat="1" ht="12" customHeight="1">
      <c r="A275" s="6"/>
      <c r="B275" s="6"/>
      <c r="C275" s="6"/>
      <c r="D275" s="6"/>
      <c r="E275" s="6"/>
      <c r="F275" s="6"/>
      <c r="G275" s="6"/>
      <c r="H275" s="6"/>
      <c r="I275" s="6"/>
      <c r="AA275" s="26"/>
      <c r="AB275" s="26"/>
    </row>
    <row r="276" spans="1:28" s="7" customFormat="1" ht="12" customHeight="1">
      <c r="A276" s="6"/>
      <c r="B276" s="6"/>
      <c r="C276" s="6"/>
      <c r="D276" s="6"/>
      <c r="E276" s="6"/>
      <c r="F276" s="6"/>
      <c r="G276" s="6"/>
      <c r="H276" s="6"/>
      <c r="I276" s="6"/>
      <c r="AA276" s="26"/>
      <c r="AB276" s="26"/>
    </row>
    <row r="277" spans="1:28" s="7" customFormat="1" ht="12" customHeight="1">
      <c r="A277" s="6"/>
      <c r="B277" s="6"/>
      <c r="C277" s="6"/>
      <c r="D277" s="6"/>
      <c r="E277" s="6"/>
      <c r="F277" s="6"/>
      <c r="G277" s="6"/>
      <c r="H277" s="6"/>
      <c r="I277" s="6"/>
      <c r="AA277" s="26"/>
      <c r="AB277" s="26"/>
    </row>
    <row r="278" spans="1:28" s="7" customFormat="1" ht="12" customHeight="1">
      <c r="A278" s="6"/>
      <c r="B278" s="6"/>
      <c r="C278" s="6"/>
      <c r="D278" s="6"/>
      <c r="E278" s="6"/>
      <c r="F278" s="6"/>
      <c r="G278" s="6"/>
      <c r="H278" s="6"/>
      <c r="I278" s="6"/>
      <c r="AA278" s="26"/>
      <c r="AB278" s="26"/>
    </row>
    <row r="279" spans="1:28" s="7" customFormat="1" ht="12" customHeight="1">
      <c r="A279" s="6"/>
      <c r="B279" s="6"/>
      <c r="C279" s="6"/>
      <c r="D279" s="6"/>
      <c r="E279" s="6"/>
      <c r="F279" s="6"/>
      <c r="G279" s="6"/>
      <c r="H279" s="6"/>
      <c r="I279" s="6"/>
      <c r="AA279" s="26"/>
      <c r="AB279" s="26"/>
    </row>
    <row r="280" spans="1:28" s="7" customFormat="1" ht="12" customHeight="1">
      <c r="A280" s="6"/>
      <c r="B280" s="6"/>
      <c r="C280" s="6"/>
      <c r="D280" s="6"/>
      <c r="E280" s="6"/>
      <c r="F280" s="6"/>
      <c r="G280" s="6"/>
      <c r="H280" s="6"/>
      <c r="I280" s="6"/>
      <c r="AA280" s="26"/>
      <c r="AB280" s="26"/>
    </row>
    <row r="281" spans="1:28" s="7" customFormat="1" ht="12" customHeight="1">
      <c r="A281" s="6"/>
      <c r="B281" s="6"/>
      <c r="C281" s="6"/>
      <c r="D281" s="6"/>
      <c r="E281" s="6"/>
      <c r="F281" s="6"/>
      <c r="G281" s="6"/>
      <c r="H281" s="6"/>
      <c r="I281" s="6"/>
      <c r="AA281" s="26"/>
      <c r="AB281" s="26"/>
    </row>
    <row r="282" spans="1:28" s="7" customFormat="1" ht="12" customHeight="1">
      <c r="A282" s="6"/>
      <c r="B282" s="6"/>
      <c r="C282" s="6"/>
      <c r="D282" s="6"/>
      <c r="E282" s="6"/>
      <c r="F282" s="6"/>
      <c r="G282" s="6"/>
      <c r="H282" s="6"/>
      <c r="I282" s="6"/>
      <c r="AA282" s="26"/>
      <c r="AB282" s="26"/>
    </row>
    <row r="283" spans="1:28" s="7" customFormat="1" ht="12" customHeight="1">
      <c r="A283" s="6"/>
      <c r="B283" s="6"/>
      <c r="C283" s="6"/>
      <c r="D283" s="6"/>
      <c r="E283" s="6"/>
      <c r="F283" s="6"/>
      <c r="G283" s="6"/>
      <c r="H283" s="6"/>
      <c r="I283" s="6"/>
      <c r="AA283" s="26"/>
      <c r="AB283" s="26"/>
    </row>
    <row r="284" spans="1:28" s="7" customFormat="1" ht="12" customHeight="1">
      <c r="A284" s="6"/>
      <c r="B284" s="6"/>
      <c r="C284" s="6"/>
      <c r="D284" s="6"/>
      <c r="E284" s="6"/>
      <c r="F284" s="6"/>
      <c r="G284" s="6"/>
      <c r="H284" s="6"/>
      <c r="I284" s="6"/>
      <c r="AA284" s="26"/>
      <c r="AB284" s="26"/>
    </row>
    <row r="285" spans="1:28" s="7" customFormat="1" ht="12" customHeight="1">
      <c r="A285" s="6"/>
      <c r="B285" s="6"/>
      <c r="C285" s="6"/>
      <c r="D285" s="6"/>
      <c r="E285" s="6"/>
      <c r="F285" s="6"/>
      <c r="G285" s="6"/>
      <c r="H285" s="6"/>
      <c r="I285" s="6"/>
      <c r="AA285" s="26"/>
      <c r="AB285" s="26"/>
    </row>
    <row r="286" spans="1:28" s="7" customFormat="1" ht="12" customHeight="1">
      <c r="A286" s="6"/>
      <c r="B286" s="6"/>
      <c r="C286" s="6"/>
      <c r="D286" s="6"/>
      <c r="E286" s="6"/>
      <c r="F286" s="6"/>
      <c r="G286" s="6"/>
      <c r="H286" s="6"/>
      <c r="I286" s="6"/>
      <c r="AA286" s="26"/>
      <c r="AB286" s="26"/>
    </row>
    <row r="287" spans="1:28" s="7" customFormat="1" ht="12" customHeight="1">
      <c r="A287" s="6"/>
      <c r="B287" s="6"/>
      <c r="C287" s="6"/>
      <c r="D287" s="6"/>
      <c r="E287" s="6"/>
      <c r="F287" s="6"/>
      <c r="G287" s="6"/>
      <c r="H287" s="6"/>
      <c r="I287" s="6"/>
      <c r="AA287" s="26"/>
      <c r="AB287" s="26"/>
    </row>
    <row r="288" spans="1:28" s="7" customFormat="1" ht="12" customHeight="1">
      <c r="A288" s="6"/>
      <c r="B288" s="6"/>
      <c r="C288" s="6"/>
      <c r="D288" s="6"/>
      <c r="E288" s="6"/>
      <c r="F288" s="6"/>
      <c r="G288" s="6"/>
      <c r="H288" s="6"/>
      <c r="I288" s="6"/>
      <c r="AA288" s="26"/>
      <c r="AB288" s="26"/>
    </row>
    <row r="289" spans="1:28" s="7" customFormat="1" ht="12" customHeight="1">
      <c r="A289" s="6"/>
      <c r="B289" s="6"/>
      <c r="C289" s="6"/>
      <c r="D289" s="6"/>
      <c r="E289" s="6"/>
      <c r="F289" s="6"/>
      <c r="G289" s="6"/>
      <c r="H289" s="6"/>
      <c r="I289" s="6"/>
      <c r="AA289" s="26"/>
      <c r="AB289" s="26"/>
    </row>
    <row r="290" spans="1:28" s="7" customFormat="1" ht="12" customHeight="1">
      <c r="A290" s="6"/>
      <c r="B290" s="6"/>
      <c r="C290" s="6"/>
      <c r="D290" s="6"/>
      <c r="E290" s="6"/>
      <c r="F290" s="6"/>
      <c r="G290" s="6"/>
      <c r="H290" s="6"/>
      <c r="I290" s="6"/>
      <c r="AA290" s="26"/>
      <c r="AB290" s="26"/>
    </row>
    <row r="291" spans="1:28" s="7" customFormat="1" ht="12" customHeight="1">
      <c r="A291" s="6"/>
      <c r="B291" s="6"/>
      <c r="C291" s="6"/>
      <c r="D291" s="6"/>
      <c r="E291" s="6"/>
      <c r="F291" s="6"/>
      <c r="G291" s="6"/>
      <c r="H291" s="6"/>
      <c r="I291" s="6"/>
      <c r="AA291" s="26"/>
      <c r="AB291" s="26"/>
    </row>
    <row r="292" spans="1:28" s="7" customFormat="1" ht="12" customHeight="1">
      <c r="A292" s="6"/>
      <c r="B292" s="6"/>
      <c r="C292" s="6"/>
      <c r="D292" s="6"/>
      <c r="E292" s="6"/>
      <c r="F292" s="6"/>
      <c r="G292" s="6"/>
      <c r="H292" s="6"/>
      <c r="I292" s="6"/>
      <c r="AA292" s="26"/>
      <c r="AB292" s="26"/>
    </row>
    <row r="293" spans="1:28" s="7" customFormat="1" ht="12" customHeight="1">
      <c r="A293" s="6"/>
      <c r="B293" s="6"/>
      <c r="C293" s="6"/>
      <c r="D293" s="6"/>
      <c r="E293" s="6"/>
      <c r="F293" s="6"/>
      <c r="G293" s="6"/>
      <c r="H293" s="6"/>
      <c r="I293" s="6"/>
      <c r="AA293" s="26"/>
      <c r="AB293" s="26"/>
    </row>
    <row r="294" spans="1:28" s="7" customFormat="1" ht="12" customHeight="1">
      <c r="A294" s="6"/>
      <c r="B294" s="6"/>
      <c r="C294" s="6"/>
      <c r="D294" s="6"/>
      <c r="E294" s="6"/>
      <c r="F294" s="6"/>
      <c r="G294" s="6"/>
      <c r="H294" s="6"/>
      <c r="I294" s="6"/>
      <c r="AA294" s="26"/>
      <c r="AB294" s="26"/>
    </row>
    <row r="295" spans="1:28" s="7" customFormat="1" ht="12" customHeight="1">
      <c r="A295" s="6"/>
      <c r="B295" s="6"/>
      <c r="C295" s="6"/>
      <c r="D295" s="6"/>
      <c r="E295" s="6"/>
      <c r="F295" s="6"/>
      <c r="G295" s="6"/>
      <c r="H295" s="6"/>
      <c r="I295" s="6"/>
      <c r="AA295" s="26"/>
      <c r="AB295" s="26"/>
    </row>
    <row r="296" spans="1:28" s="7" customFormat="1" ht="12" customHeight="1">
      <c r="A296" s="6"/>
      <c r="B296" s="6"/>
      <c r="C296" s="6"/>
      <c r="D296" s="6"/>
      <c r="E296" s="6"/>
      <c r="F296" s="6"/>
      <c r="G296" s="6"/>
      <c r="H296" s="6"/>
      <c r="I296" s="6"/>
      <c r="AA296" s="26"/>
      <c r="AB296" s="26"/>
    </row>
    <row r="297" spans="1:28" s="7" customFormat="1" ht="12" customHeight="1">
      <c r="A297" s="6"/>
      <c r="B297" s="6"/>
      <c r="C297" s="6"/>
      <c r="D297" s="6"/>
      <c r="E297" s="6"/>
      <c r="F297" s="6"/>
      <c r="G297" s="6"/>
      <c r="H297" s="6"/>
      <c r="I297" s="6"/>
      <c r="AA297" s="26"/>
      <c r="AB297" s="26"/>
    </row>
    <row r="298" spans="1:28" s="7" customFormat="1" ht="12" customHeight="1">
      <c r="A298" s="6"/>
      <c r="B298" s="6"/>
      <c r="C298" s="6"/>
      <c r="D298" s="6"/>
      <c r="E298" s="6"/>
      <c r="F298" s="6"/>
      <c r="G298" s="6"/>
      <c r="H298" s="6"/>
      <c r="I298" s="6"/>
      <c r="AA298" s="26"/>
      <c r="AB298" s="26"/>
    </row>
    <row r="299" spans="1:28" s="7" customFormat="1" ht="12" customHeight="1">
      <c r="A299" s="6"/>
      <c r="B299" s="6"/>
      <c r="C299" s="6"/>
      <c r="D299" s="6"/>
      <c r="E299" s="6"/>
      <c r="F299" s="6"/>
      <c r="G299" s="6"/>
      <c r="H299" s="6"/>
      <c r="I299" s="6"/>
      <c r="AA299" s="26"/>
      <c r="AB299" s="26"/>
    </row>
    <row r="300" spans="1:28" s="7" customFormat="1" ht="12" customHeight="1">
      <c r="A300" s="6"/>
      <c r="B300" s="6"/>
      <c r="C300" s="6"/>
      <c r="D300" s="6"/>
      <c r="E300" s="6"/>
      <c r="F300" s="6"/>
      <c r="G300" s="6"/>
      <c r="H300" s="6"/>
      <c r="I300" s="6"/>
      <c r="AA300" s="26"/>
      <c r="AB300" s="26"/>
    </row>
    <row r="301" spans="1:28" s="7" customFormat="1" ht="12" customHeight="1">
      <c r="A301" s="6"/>
      <c r="B301" s="6"/>
      <c r="C301" s="6"/>
      <c r="D301" s="6"/>
      <c r="E301" s="6"/>
      <c r="F301" s="6"/>
      <c r="G301" s="6"/>
      <c r="H301" s="6"/>
      <c r="I301" s="6"/>
      <c r="AA301" s="26"/>
      <c r="AB301" s="26"/>
    </row>
    <row r="302" spans="1:28" s="7" customFormat="1" ht="12" customHeight="1">
      <c r="A302" s="6"/>
      <c r="B302" s="6"/>
      <c r="C302" s="6"/>
      <c r="D302" s="6"/>
      <c r="E302" s="6"/>
      <c r="F302" s="6"/>
      <c r="G302" s="6"/>
      <c r="H302" s="6"/>
      <c r="I302" s="6"/>
      <c r="AA302" s="26"/>
      <c r="AB302" s="26"/>
    </row>
    <row r="303" spans="1:28" s="7" customFormat="1" ht="12" customHeight="1">
      <c r="A303" s="6"/>
      <c r="B303" s="6"/>
      <c r="C303" s="6"/>
      <c r="D303" s="6"/>
      <c r="E303" s="6"/>
      <c r="F303" s="6"/>
      <c r="G303" s="6"/>
      <c r="H303" s="6"/>
      <c r="I303" s="6"/>
      <c r="AA303" s="26"/>
      <c r="AB303" s="26"/>
    </row>
    <row r="304" spans="1:28" s="7" customFormat="1" ht="12" customHeight="1">
      <c r="A304" s="6"/>
      <c r="B304" s="6"/>
      <c r="C304" s="6"/>
      <c r="D304" s="6"/>
      <c r="E304" s="6"/>
      <c r="F304" s="6"/>
      <c r="G304" s="6"/>
      <c r="H304" s="6"/>
      <c r="I304" s="6"/>
      <c r="AA304" s="26"/>
      <c r="AB304" s="26"/>
    </row>
    <row r="305" spans="1:28" s="7" customFormat="1" ht="12" customHeight="1">
      <c r="A305" s="6"/>
      <c r="B305" s="6"/>
      <c r="C305" s="6"/>
      <c r="D305" s="6"/>
      <c r="E305" s="6"/>
      <c r="F305" s="6"/>
      <c r="G305" s="6"/>
      <c r="H305" s="6"/>
      <c r="I305" s="6"/>
      <c r="AA305" s="26"/>
      <c r="AB305" s="26"/>
    </row>
    <row r="306" spans="1:28" s="7" customFormat="1" ht="12" customHeight="1">
      <c r="A306" s="6"/>
      <c r="B306" s="6"/>
      <c r="C306" s="6"/>
      <c r="D306" s="6"/>
      <c r="E306" s="6"/>
      <c r="F306" s="6"/>
      <c r="G306" s="6"/>
      <c r="H306" s="6"/>
      <c r="I306" s="6"/>
      <c r="AA306" s="26"/>
      <c r="AB306" s="26"/>
    </row>
    <row r="307" spans="1:28" s="7" customFormat="1" ht="12" customHeight="1">
      <c r="A307" s="6"/>
      <c r="B307" s="6"/>
      <c r="C307" s="6"/>
      <c r="D307" s="6"/>
      <c r="E307" s="6"/>
      <c r="F307" s="6"/>
      <c r="G307" s="6"/>
      <c r="H307" s="6"/>
      <c r="I307" s="6"/>
      <c r="AA307" s="26"/>
      <c r="AB307" s="26"/>
    </row>
    <row r="308" spans="1:28" s="7" customFormat="1" ht="12" customHeight="1">
      <c r="A308" s="6"/>
      <c r="B308" s="6"/>
      <c r="C308" s="6"/>
      <c r="D308" s="6"/>
      <c r="E308" s="6"/>
      <c r="F308" s="6"/>
      <c r="G308" s="6"/>
      <c r="H308" s="6"/>
      <c r="I308" s="6"/>
      <c r="AA308" s="26"/>
      <c r="AB308" s="26"/>
    </row>
    <row r="309" spans="1:28" s="7" customFormat="1" ht="12" customHeight="1">
      <c r="A309" s="6"/>
      <c r="B309" s="6"/>
      <c r="C309" s="6"/>
      <c r="D309" s="6"/>
      <c r="E309" s="6"/>
      <c r="F309" s="6"/>
      <c r="G309" s="6"/>
      <c r="H309" s="6"/>
      <c r="I309" s="6"/>
      <c r="AA309" s="26"/>
      <c r="AB309" s="26"/>
    </row>
    <row r="310" spans="1:28" s="7" customFormat="1" ht="12" customHeight="1">
      <c r="A310" s="6"/>
      <c r="B310" s="6"/>
      <c r="C310" s="6"/>
      <c r="D310" s="6"/>
      <c r="E310" s="6"/>
      <c r="F310" s="6"/>
      <c r="G310" s="6"/>
      <c r="H310" s="6"/>
      <c r="I310" s="6"/>
      <c r="AA310" s="26"/>
      <c r="AB310" s="26"/>
    </row>
    <row r="311" spans="1:28" s="7" customFormat="1" ht="12" customHeight="1">
      <c r="A311" s="6"/>
      <c r="B311" s="6"/>
      <c r="C311" s="6"/>
      <c r="D311" s="6"/>
      <c r="E311" s="6"/>
      <c r="F311" s="6"/>
      <c r="G311" s="6"/>
      <c r="H311" s="6"/>
      <c r="I311" s="6"/>
      <c r="AA311" s="26"/>
      <c r="AB311" s="26"/>
    </row>
    <row r="312" spans="1:28" s="7" customFormat="1" ht="12" customHeight="1">
      <c r="A312" s="6"/>
      <c r="B312" s="6"/>
      <c r="C312" s="6"/>
      <c r="D312" s="6"/>
      <c r="E312" s="6"/>
      <c r="F312" s="6"/>
      <c r="G312" s="6"/>
      <c r="H312" s="6"/>
      <c r="I312" s="6"/>
      <c r="AA312" s="26"/>
      <c r="AB312" s="26"/>
    </row>
    <row r="313" spans="1:28" s="7" customFormat="1" ht="12" customHeight="1">
      <c r="A313" s="6"/>
      <c r="B313" s="6"/>
      <c r="C313" s="6"/>
      <c r="D313" s="6"/>
      <c r="E313" s="6"/>
      <c r="F313" s="6"/>
      <c r="G313" s="6"/>
      <c r="H313" s="6"/>
      <c r="I313" s="6"/>
      <c r="AA313" s="26"/>
      <c r="AB313" s="26"/>
    </row>
    <row r="314" spans="1:28" s="7" customFormat="1" ht="12" customHeight="1">
      <c r="A314" s="6"/>
      <c r="B314" s="6"/>
      <c r="C314" s="6"/>
      <c r="D314" s="6"/>
      <c r="E314" s="6"/>
      <c r="F314" s="6"/>
      <c r="G314" s="6"/>
      <c r="H314" s="6"/>
      <c r="I314" s="6"/>
      <c r="AA314" s="26"/>
      <c r="AB314" s="26"/>
    </row>
    <row r="315" spans="1:28" s="7" customFormat="1" ht="12" customHeight="1">
      <c r="A315" s="6"/>
      <c r="B315" s="6"/>
      <c r="C315" s="6"/>
      <c r="D315" s="6"/>
      <c r="E315" s="6"/>
      <c r="F315" s="6"/>
      <c r="G315" s="6"/>
      <c r="H315" s="6"/>
      <c r="I315" s="6"/>
      <c r="AA315" s="26"/>
      <c r="AB315" s="26"/>
    </row>
    <row r="316" spans="1:28" s="7" customFormat="1" ht="12" customHeight="1">
      <c r="A316" s="6"/>
      <c r="B316" s="6"/>
      <c r="C316" s="6"/>
      <c r="D316" s="6"/>
      <c r="E316" s="6"/>
      <c r="F316" s="6"/>
      <c r="G316" s="6"/>
      <c r="H316" s="6"/>
      <c r="I316" s="6"/>
      <c r="AA316" s="26"/>
      <c r="AB316" s="26"/>
    </row>
    <row r="317" spans="1:28" s="7" customFormat="1" ht="12" customHeight="1">
      <c r="A317" s="6"/>
      <c r="B317" s="6"/>
      <c r="C317" s="6"/>
      <c r="D317" s="6"/>
      <c r="E317" s="6"/>
      <c r="F317" s="6"/>
      <c r="G317" s="6"/>
      <c r="H317" s="6"/>
      <c r="I317" s="6"/>
      <c r="AA317" s="26"/>
      <c r="AB317" s="26"/>
    </row>
    <row r="318" spans="1:28" s="7" customFormat="1" ht="12" customHeight="1">
      <c r="A318" s="6"/>
      <c r="B318" s="6"/>
      <c r="C318" s="6"/>
      <c r="D318" s="6"/>
      <c r="E318" s="6"/>
      <c r="F318" s="6"/>
      <c r="G318" s="6"/>
      <c r="H318" s="6"/>
      <c r="I318" s="6"/>
      <c r="AA318" s="26"/>
      <c r="AB318" s="26"/>
    </row>
    <row r="319" spans="1:28" s="7" customFormat="1" ht="12" customHeight="1">
      <c r="A319" s="6"/>
      <c r="B319" s="6"/>
      <c r="C319" s="6"/>
      <c r="D319" s="6"/>
      <c r="E319" s="6"/>
      <c r="F319" s="6"/>
      <c r="G319" s="6"/>
      <c r="H319" s="6"/>
      <c r="I319" s="6"/>
      <c r="AA319" s="26"/>
      <c r="AB319" s="26"/>
    </row>
    <row r="320" spans="1:28" s="7" customFormat="1" ht="12" customHeight="1">
      <c r="A320" s="6"/>
      <c r="B320" s="6"/>
      <c r="C320" s="6"/>
      <c r="D320" s="6"/>
      <c r="E320" s="6"/>
      <c r="F320" s="6"/>
      <c r="G320" s="6"/>
      <c r="H320" s="6"/>
      <c r="I320" s="6"/>
      <c r="AA320" s="26"/>
      <c r="AB320" s="26"/>
    </row>
    <row r="321" spans="1:28" s="7" customFormat="1" ht="12" customHeight="1">
      <c r="A321" s="6"/>
      <c r="B321" s="6"/>
      <c r="C321" s="6"/>
      <c r="D321" s="6"/>
      <c r="E321" s="6"/>
      <c r="F321" s="6"/>
      <c r="G321" s="6"/>
      <c r="H321" s="6"/>
      <c r="I321" s="6"/>
      <c r="AA321" s="26"/>
      <c r="AB321" s="26"/>
    </row>
    <row r="322" spans="1:28" s="7" customFormat="1" ht="12" customHeight="1">
      <c r="A322" s="6"/>
      <c r="B322" s="6"/>
      <c r="C322" s="6"/>
      <c r="D322" s="6"/>
      <c r="E322" s="6"/>
      <c r="F322" s="6"/>
      <c r="G322" s="6"/>
      <c r="H322" s="6"/>
      <c r="I322" s="6"/>
      <c r="AA322" s="26"/>
      <c r="AB322" s="26"/>
    </row>
    <row r="323" spans="1:28" s="7" customFormat="1" ht="12" customHeight="1">
      <c r="A323" s="6"/>
      <c r="B323" s="6"/>
      <c r="C323" s="6"/>
      <c r="D323" s="6"/>
      <c r="E323" s="6"/>
      <c r="F323" s="6"/>
      <c r="G323" s="6"/>
      <c r="H323" s="6"/>
      <c r="I323" s="6"/>
      <c r="AA323" s="26"/>
      <c r="AB323" s="26"/>
    </row>
    <row r="324" spans="1:28" s="7" customFormat="1" ht="12" customHeight="1">
      <c r="A324" s="6"/>
      <c r="B324" s="6"/>
      <c r="C324" s="6"/>
      <c r="D324" s="6"/>
      <c r="E324" s="6"/>
      <c r="F324" s="6"/>
      <c r="G324" s="6"/>
      <c r="H324" s="6"/>
      <c r="I324" s="6"/>
      <c r="AA324" s="26"/>
      <c r="AB324" s="26"/>
    </row>
    <row r="325" spans="1:28" s="7" customFormat="1" ht="12" customHeight="1">
      <c r="A325" s="6"/>
      <c r="B325" s="6"/>
      <c r="C325" s="6"/>
      <c r="D325" s="6"/>
      <c r="E325" s="6"/>
      <c r="F325" s="6"/>
      <c r="G325" s="6"/>
      <c r="H325" s="6"/>
      <c r="I325" s="6"/>
      <c r="AA325" s="26"/>
      <c r="AB325" s="26"/>
    </row>
    <row r="326" spans="1:28" s="7" customFormat="1" ht="12" customHeight="1">
      <c r="A326" s="6"/>
      <c r="B326" s="6"/>
      <c r="C326" s="6"/>
      <c r="D326" s="6"/>
      <c r="E326" s="6"/>
      <c r="F326" s="6"/>
      <c r="G326" s="6"/>
      <c r="H326" s="6"/>
      <c r="I326" s="6"/>
      <c r="AA326" s="26"/>
      <c r="AB326" s="26"/>
    </row>
    <row r="327" spans="1:28" s="7" customFormat="1" ht="12" customHeight="1">
      <c r="A327" s="6"/>
      <c r="B327" s="6"/>
      <c r="C327" s="6"/>
      <c r="D327" s="6"/>
      <c r="E327" s="6"/>
      <c r="F327" s="6"/>
      <c r="G327" s="6"/>
      <c r="H327" s="6"/>
      <c r="I327" s="6"/>
      <c r="AA327" s="26"/>
      <c r="AB327" s="26"/>
    </row>
    <row r="328" spans="1:28" s="7" customFormat="1" ht="12" customHeight="1">
      <c r="A328" s="6"/>
      <c r="B328" s="6"/>
      <c r="C328" s="6"/>
      <c r="D328" s="6"/>
      <c r="E328" s="6"/>
      <c r="F328" s="6"/>
      <c r="G328" s="6"/>
      <c r="H328" s="6"/>
      <c r="I328" s="6"/>
      <c r="AA328" s="26"/>
      <c r="AB328" s="26"/>
    </row>
    <row r="329" spans="1:28" s="7" customFormat="1" ht="12" customHeight="1">
      <c r="A329" s="6"/>
      <c r="B329" s="6"/>
      <c r="C329" s="6"/>
      <c r="D329" s="6"/>
      <c r="E329" s="6"/>
      <c r="F329" s="6"/>
      <c r="G329" s="6"/>
      <c r="H329" s="6"/>
      <c r="I329" s="6"/>
      <c r="AA329" s="26"/>
      <c r="AB329" s="26"/>
    </row>
    <row r="330" spans="1:28" s="7" customFormat="1" ht="12" customHeight="1">
      <c r="A330" s="6"/>
      <c r="B330" s="6"/>
      <c r="C330" s="6"/>
      <c r="D330" s="6"/>
      <c r="E330" s="6"/>
      <c r="F330" s="6"/>
      <c r="G330" s="6"/>
      <c r="H330" s="6"/>
      <c r="I330" s="6"/>
      <c r="AA330" s="26"/>
      <c r="AB330" s="26"/>
    </row>
    <row r="331" spans="1:28" s="7" customFormat="1" ht="12" customHeight="1">
      <c r="A331" s="6"/>
      <c r="B331" s="6"/>
      <c r="C331" s="6"/>
      <c r="D331" s="6"/>
      <c r="E331" s="6"/>
      <c r="F331" s="6"/>
      <c r="G331" s="6"/>
      <c r="H331" s="6"/>
      <c r="I331" s="6"/>
      <c r="AA331" s="26"/>
      <c r="AB331" s="26"/>
    </row>
    <row r="332" spans="1:28" s="7" customFormat="1" ht="12" customHeight="1">
      <c r="A332" s="6"/>
      <c r="B332" s="6"/>
      <c r="C332" s="6"/>
      <c r="D332" s="6"/>
      <c r="E332" s="6"/>
      <c r="F332" s="6"/>
      <c r="G332" s="6"/>
      <c r="H332" s="6"/>
      <c r="I332" s="6"/>
      <c r="AA332" s="26"/>
      <c r="AB332" s="26"/>
    </row>
    <row r="333" spans="1:28" s="7" customFormat="1" ht="12" customHeight="1">
      <c r="A333" s="6"/>
      <c r="B333" s="6"/>
      <c r="C333" s="6"/>
      <c r="D333" s="6"/>
      <c r="E333" s="6"/>
      <c r="F333" s="6"/>
      <c r="G333" s="6"/>
      <c r="H333" s="6"/>
      <c r="I333" s="6"/>
      <c r="AA333" s="26"/>
      <c r="AB333" s="26"/>
    </row>
    <row r="334" spans="1:28" s="7" customFormat="1" ht="12" customHeight="1">
      <c r="A334" s="6"/>
      <c r="B334" s="6"/>
      <c r="C334" s="6"/>
      <c r="D334" s="6"/>
      <c r="E334" s="6"/>
      <c r="F334" s="6"/>
      <c r="G334" s="6"/>
      <c r="H334" s="6"/>
      <c r="I334" s="6"/>
      <c r="AA334" s="26"/>
      <c r="AB334" s="26"/>
    </row>
    <row r="335" spans="1:28" s="7" customFormat="1" ht="12" customHeight="1">
      <c r="A335" s="6"/>
      <c r="B335" s="6"/>
      <c r="C335" s="6"/>
      <c r="D335" s="6"/>
      <c r="E335" s="6"/>
      <c r="F335" s="6"/>
      <c r="G335" s="6"/>
      <c r="H335" s="6"/>
      <c r="I335" s="6"/>
      <c r="AA335" s="26"/>
      <c r="AB335" s="26"/>
    </row>
    <row r="336" spans="1:28" s="7" customFormat="1" ht="12" customHeight="1">
      <c r="A336" s="6"/>
      <c r="B336" s="6"/>
      <c r="C336" s="6"/>
      <c r="D336" s="6"/>
      <c r="E336" s="6"/>
      <c r="F336" s="6"/>
      <c r="G336" s="6"/>
      <c r="H336" s="6"/>
      <c r="I336" s="6"/>
      <c r="AA336" s="26"/>
      <c r="AB336" s="26"/>
    </row>
    <row r="337" spans="1:28" s="7" customFormat="1" ht="12" customHeight="1">
      <c r="A337" s="6"/>
      <c r="B337" s="6"/>
      <c r="C337" s="6"/>
      <c r="D337" s="6"/>
      <c r="E337" s="6"/>
      <c r="F337" s="6"/>
      <c r="G337" s="6"/>
      <c r="H337" s="6"/>
      <c r="I337" s="6"/>
      <c r="AA337" s="26"/>
      <c r="AB337" s="26"/>
    </row>
    <row r="338" spans="1:28" s="7" customFormat="1" ht="12" customHeight="1">
      <c r="A338" s="6"/>
      <c r="B338" s="6"/>
      <c r="C338" s="6"/>
      <c r="D338" s="6"/>
      <c r="E338" s="6"/>
      <c r="F338" s="6"/>
      <c r="G338" s="6"/>
      <c r="H338" s="6"/>
      <c r="I338" s="6"/>
      <c r="AA338" s="26"/>
      <c r="AB338" s="26"/>
    </row>
    <row r="339" spans="1:28" s="7" customFormat="1" ht="12" customHeight="1">
      <c r="A339" s="6"/>
      <c r="B339" s="6"/>
      <c r="C339" s="6"/>
      <c r="D339" s="6"/>
      <c r="E339" s="6"/>
      <c r="F339" s="6"/>
      <c r="G339" s="6"/>
      <c r="H339" s="6"/>
      <c r="I339" s="6"/>
      <c r="AA339" s="26"/>
      <c r="AB339" s="26"/>
    </row>
    <row r="340" spans="1:28" s="7" customFormat="1" ht="12" customHeight="1">
      <c r="A340" s="6"/>
      <c r="B340" s="6"/>
      <c r="C340" s="6"/>
      <c r="D340" s="6"/>
      <c r="E340" s="6"/>
      <c r="F340" s="6"/>
      <c r="G340" s="6"/>
      <c r="H340" s="6"/>
      <c r="I340" s="6"/>
      <c r="AA340" s="26"/>
      <c r="AB340" s="26"/>
    </row>
    <row r="341" spans="1:28" s="7" customFormat="1" ht="12" customHeight="1">
      <c r="A341" s="6"/>
      <c r="B341" s="6"/>
      <c r="C341" s="6"/>
      <c r="D341" s="6"/>
      <c r="E341" s="6"/>
      <c r="F341" s="6"/>
      <c r="G341" s="6"/>
      <c r="H341" s="6"/>
      <c r="I341" s="6"/>
      <c r="AA341" s="26"/>
      <c r="AB341" s="26"/>
    </row>
    <row r="342" spans="1:28" s="7" customFormat="1" ht="12" customHeight="1">
      <c r="A342" s="6"/>
      <c r="B342" s="6"/>
      <c r="C342" s="6"/>
      <c r="D342" s="6"/>
      <c r="E342" s="6"/>
      <c r="F342" s="6"/>
      <c r="G342" s="6"/>
      <c r="H342" s="6"/>
      <c r="I342" s="6"/>
      <c r="AA342" s="26"/>
      <c r="AB342" s="26"/>
    </row>
    <row r="343" spans="1:28" s="7" customFormat="1" ht="12" customHeight="1">
      <c r="A343" s="6"/>
      <c r="B343" s="6"/>
      <c r="C343" s="6"/>
      <c r="D343" s="6"/>
      <c r="E343" s="6"/>
      <c r="F343" s="6"/>
      <c r="G343" s="6"/>
      <c r="H343" s="6"/>
      <c r="I343" s="6"/>
      <c r="AA343" s="26"/>
      <c r="AB343" s="26"/>
    </row>
    <row r="344" spans="1:28" s="7" customFormat="1" ht="12" customHeight="1">
      <c r="A344" s="6"/>
      <c r="B344" s="6"/>
      <c r="C344" s="6"/>
      <c r="D344" s="6"/>
      <c r="E344" s="6"/>
      <c r="F344" s="6"/>
      <c r="G344" s="6"/>
      <c r="H344" s="6"/>
      <c r="I344" s="6"/>
      <c r="AA344" s="26"/>
      <c r="AB344" s="26"/>
    </row>
    <row r="345" spans="1:28" s="7" customFormat="1" ht="12" customHeight="1">
      <c r="A345" s="6"/>
      <c r="B345" s="6"/>
      <c r="C345" s="6"/>
      <c r="D345" s="6"/>
      <c r="E345" s="6"/>
      <c r="F345" s="6"/>
      <c r="G345" s="6"/>
      <c r="H345" s="6"/>
      <c r="I345" s="6"/>
      <c r="AA345" s="26"/>
      <c r="AB345" s="26"/>
    </row>
    <row r="346" spans="1:28" s="7" customFormat="1" ht="12" customHeight="1">
      <c r="A346" s="6"/>
      <c r="B346" s="6"/>
      <c r="C346" s="6"/>
      <c r="D346" s="6"/>
      <c r="E346" s="6"/>
      <c r="F346" s="6"/>
      <c r="G346" s="6"/>
      <c r="H346" s="6"/>
      <c r="I346" s="6"/>
      <c r="AA346" s="26"/>
      <c r="AB346" s="26"/>
    </row>
    <row r="347" spans="1:28" s="7" customFormat="1" ht="12" customHeight="1">
      <c r="A347" s="6"/>
      <c r="B347" s="6"/>
      <c r="C347" s="6"/>
      <c r="D347" s="6"/>
      <c r="E347" s="6"/>
      <c r="F347" s="6"/>
      <c r="G347" s="6"/>
      <c r="H347" s="6"/>
      <c r="I347" s="6"/>
      <c r="AA347" s="26"/>
      <c r="AB347" s="26"/>
    </row>
    <row r="348" spans="1:28" s="7" customFormat="1" ht="12" customHeight="1">
      <c r="A348" s="6"/>
      <c r="B348" s="6"/>
      <c r="C348" s="6"/>
      <c r="D348" s="6"/>
      <c r="E348" s="6"/>
      <c r="F348" s="6"/>
      <c r="G348" s="6"/>
      <c r="H348" s="6"/>
      <c r="I348" s="6"/>
      <c r="AA348" s="26"/>
      <c r="AB348" s="26"/>
    </row>
    <row r="349" spans="1:28" s="7" customFormat="1" ht="12" customHeight="1">
      <c r="A349" s="6"/>
      <c r="B349" s="6"/>
      <c r="C349" s="6"/>
      <c r="D349" s="6"/>
      <c r="E349" s="6"/>
      <c r="F349" s="6"/>
      <c r="G349" s="6"/>
      <c r="H349" s="6"/>
      <c r="I349" s="6"/>
      <c r="AA349" s="26"/>
      <c r="AB349" s="26"/>
    </row>
    <row r="350" spans="1:28" s="7" customFormat="1" ht="12" customHeight="1">
      <c r="A350" s="6"/>
      <c r="B350" s="6"/>
      <c r="C350" s="6"/>
      <c r="D350" s="6"/>
      <c r="E350" s="6"/>
      <c r="F350" s="6"/>
      <c r="G350" s="6"/>
      <c r="H350" s="6"/>
      <c r="I350" s="6"/>
      <c r="AA350" s="26"/>
      <c r="AB350" s="26"/>
    </row>
    <row r="351" spans="1:28" s="7" customFormat="1" ht="12" customHeight="1">
      <c r="A351" s="6"/>
      <c r="B351" s="6"/>
      <c r="C351" s="6"/>
      <c r="D351" s="6"/>
      <c r="E351" s="6"/>
      <c r="F351" s="6"/>
      <c r="G351" s="6"/>
      <c r="H351" s="6"/>
      <c r="I351" s="6"/>
      <c r="AA351" s="26"/>
      <c r="AB351" s="26"/>
    </row>
    <row r="352" spans="1:28" s="7" customFormat="1" ht="12" customHeight="1">
      <c r="A352" s="6"/>
      <c r="B352" s="6"/>
      <c r="C352" s="6"/>
      <c r="D352" s="6"/>
      <c r="E352" s="6"/>
      <c r="F352" s="6"/>
      <c r="G352" s="6"/>
      <c r="H352" s="6"/>
      <c r="I352" s="6"/>
      <c r="AA352" s="26"/>
      <c r="AB352" s="26"/>
    </row>
    <row r="353" spans="1:28" s="7" customFormat="1" ht="12" customHeight="1">
      <c r="A353" s="6"/>
      <c r="B353" s="6"/>
      <c r="C353" s="6"/>
      <c r="D353" s="6"/>
      <c r="E353" s="6"/>
      <c r="F353" s="6"/>
      <c r="G353" s="6"/>
      <c r="H353" s="6"/>
      <c r="I353" s="6"/>
      <c r="AA353" s="26"/>
      <c r="AB353" s="26"/>
    </row>
    <row r="354" spans="1:28" s="7" customFormat="1" ht="12" customHeight="1">
      <c r="A354" s="6"/>
      <c r="B354" s="6"/>
      <c r="C354" s="6"/>
      <c r="D354" s="6"/>
      <c r="E354" s="6"/>
      <c r="F354" s="6"/>
      <c r="G354" s="6"/>
      <c r="H354" s="6"/>
      <c r="I354" s="6"/>
      <c r="AA354" s="26"/>
      <c r="AB354" s="26"/>
    </row>
    <row r="355" spans="1:28" s="7" customFormat="1" ht="12" customHeight="1">
      <c r="A355" s="6"/>
      <c r="B355" s="6"/>
      <c r="C355" s="6"/>
      <c r="D355" s="6"/>
      <c r="E355" s="6"/>
      <c r="F355" s="6"/>
      <c r="G355" s="6"/>
      <c r="H355" s="6"/>
      <c r="I355" s="6"/>
      <c r="AA355" s="26"/>
      <c r="AB355" s="26"/>
    </row>
    <row r="356" spans="1:28" s="7" customFormat="1" ht="12" customHeight="1">
      <c r="A356" s="6"/>
      <c r="B356" s="6"/>
      <c r="C356" s="6"/>
      <c r="D356" s="6"/>
      <c r="E356" s="6"/>
      <c r="F356" s="6"/>
      <c r="G356" s="6"/>
      <c r="H356" s="6"/>
      <c r="I356" s="6"/>
      <c r="AA356" s="26"/>
      <c r="AB356" s="26"/>
    </row>
    <row r="357" spans="1:28" s="7" customFormat="1" ht="12" customHeight="1">
      <c r="A357" s="6"/>
      <c r="B357" s="6"/>
      <c r="C357" s="6"/>
      <c r="D357" s="6"/>
      <c r="E357" s="6"/>
      <c r="F357" s="6"/>
      <c r="G357" s="6"/>
      <c r="H357" s="6"/>
      <c r="I357" s="6"/>
      <c r="AA357" s="26"/>
      <c r="AB357" s="26"/>
    </row>
    <row r="358" spans="1:28" s="7" customFormat="1" ht="12" customHeight="1">
      <c r="A358" s="6"/>
      <c r="B358" s="6"/>
      <c r="C358" s="6"/>
      <c r="D358" s="6"/>
      <c r="E358" s="6"/>
      <c r="F358" s="6"/>
      <c r="G358" s="6"/>
      <c r="H358" s="6"/>
      <c r="I358" s="6"/>
      <c r="AA358" s="26"/>
      <c r="AB358" s="26"/>
    </row>
    <row r="359" spans="1:28" s="7" customFormat="1" ht="12" customHeight="1">
      <c r="A359" s="6"/>
      <c r="B359" s="6"/>
      <c r="C359" s="6"/>
      <c r="D359" s="6"/>
      <c r="E359" s="6"/>
      <c r="F359" s="6"/>
      <c r="G359" s="6"/>
      <c r="H359" s="6"/>
      <c r="I359" s="6"/>
      <c r="AA359" s="26"/>
      <c r="AB359" s="26"/>
    </row>
    <row r="360" spans="1:28" s="7" customFormat="1" ht="12" customHeight="1">
      <c r="A360" s="6"/>
      <c r="B360" s="6"/>
      <c r="C360" s="6"/>
      <c r="D360" s="6"/>
      <c r="E360" s="6"/>
      <c r="F360" s="6"/>
      <c r="G360" s="6"/>
      <c r="H360" s="6"/>
      <c r="I360" s="6"/>
      <c r="AA360" s="26"/>
      <c r="AB360" s="26"/>
    </row>
    <row r="361" spans="1:28" s="7" customFormat="1" ht="12" customHeight="1">
      <c r="A361" s="6"/>
      <c r="B361" s="6"/>
      <c r="C361" s="6"/>
      <c r="D361" s="6"/>
      <c r="E361" s="6"/>
      <c r="F361" s="6"/>
      <c r="G361" s="6"/>
      <c r="H361" s="6"/>
      <c r="I361" s="6"/>
      <c r="AA361" s="26"/>
      <c r="AB361" s="26"/>
    </row>
    <row r="362" spans="1:28" s="7" customFormat="1" ht="12" customHeight="1">
      <c r="A362" s="6"/>
      <c r="B362" s="6"/>
      <c r="C362" s="6"/>
      <c r="D362" s="6"/>
      <c r="E362" s="6"/>
      <c r="F362" s="6"/>
      <c r="G362" s="6"/>
      <c r="H362" s="6"/>
      <c r="I362" s="6"/>
      <c r="AA362" s="26"/>
      <c r="AB362" s="26"/>
    </row>
    <row r="363" spans="1:28" s="7" customFormat="1" ht="12" customHeight="1">
      <c r="A363" s="6"/>
      <c r="B363" s="6"/>
      <c r="C363" s="6"/>
      <c r="D363" s="6"/>
      <c r="E363" s="6"/>
      <c r="F363" s="6"/>
      <c r="G363" s="6"/>
      <c r="H363" s="6"/>
      <c r="I363" s="6"/>
      <c r="AA363" s="26"/>
      <c r="AB363" s="26"/>
    </row>
    <row r="364" spans="1:28" s="7" customFormat="1" ht="12" customHeight="1">
      <c r="A364" s="6"/>
      <c r="B364" s="6"/>
      <c r="C364" s="6"/>
      <c r="D364" s="6"/>
      <c r="E364" s="6"/>
      <c r="F364" s="6"/>
      <c r="G364" s="6"/>
      <c r="H364" s="6"/>
      <c r="I364" s="6"/>
      <c r="AA364" s="26"/>
      <c r="AB364" s="26"/>
    </row>
    <row r="365" spans="1:28" s="7" customFormat="1" ht="12" customHeight="1">
      <c r="A365" s="6"/>
      <c r="B365" s="6"/>
      <c r="C365" s="6"/>
      <c r="D365" s="6"/>
      <c r="E365" s="6"/>
      <c r="F365" s="6"/>
      <c r="G365" s="6"/>
      <c r="H365" s="6"/>
      <c r="I365" s="6"/>
      <c r="AA365" s="26"/>
      <c r="AB365" s="26"/>
    </row>
    <row r="366" spans="1:28" s="7" customFormat="1" ht="12" customHeight="1">
      <c r="A366" s="6"/>
      <c r="B366" s="6"/>
      <c r="C366" s="6"/>
      <c r="D366" s="6"/>
      <c r="E366" s="6"/>
      <c r="F366" s="6"/>
      <c r="G366" s="6"/>
      <c r="H366" s="6"/>
      <c r="I366" s="6"/>
      <c r="AA366" s="26"/>
      <c r="AB366" s="26"/>
    </row>
    <row r="367" spans="1:28" s="7" customFormat="1" ht="12" customHeight="1">
      <c r="A367" s="6"/>
      <c r="B367" s="6"/>
      <c r="C367" s="6"/>
      <c r="D367" s="6"/>
      <c r="E367" s="6"/>
      <c r="F367" s="6"/>
      <c r="G367" s="6"/>
      <c r="H367" s="6"/>
      <c r="I367" s="6"/>
      <c r="AA367" s="26"/>
      <c r="AB367" s="26"/>
    </row>
    <row r="368" spans="1:28" s="7" customFormat="1" ht="12" customHeight="1">
      <c r="A368" s="6"/>
      <c r="B368" s="6"/>
      <c r="C368" s="6"/>
      <c r="D368" s="6"/>
      <c r="E368" s="6"/>
      <c r="F368" s="6"/>
      <c r="G368" s="6"/>
      <c r="H368" s="6"/>
      <c r="I368" s="6"/>
      <c r="AA368" s="26"/>
      <c r="AB368" s="26"/>
    </row>
    <row r="369" spans="1:28" s="7" customFormat="1" ht="12" customHeight="1">
      <c r="A369" s="6"/>
      <c r="B369" s="6"/>
      <c r="C369" s="6"/>
      <c r="D369" s="6"/>
      <c r="E369" s="6"/>
      <c r="F369" s="6"/>
      <c r="G369" s="6"/>
      <c r="H369" s="6"/>
      <c r="I369" s="6"/>
      <c r="AA369" s="26"/>
      <c r="AB369" s="26"/>
    </row>
    <row r="370" spans="1:28" s="7" customFormat="1" ht="12" customHeight="1">
      <c r="A370" s="6"/>
      <c r="B370" s="6"/>
      <c r="C370" s="6"/>
      <c r="D370" s="6"/>
      <c r="E370" s="6"/>
      <c r="F370" s="6"/>
      <c r="G370" s="6"/>
      <c r="H370" s="6"/>
      <c r="I370" s="6"/>
      <c r="AA370" s="26"/>
      <c r="AB370" s="26"/>
    </row>
    <row r="371" spans="1:28" s="7" customFormat="1" ht="12" customHeight="1">
      <c r="A371" s="6"/>
      <c r="B371" s="6"/>
      <c r="C371" s="6"/>
      <c r="D371" s="6"/>
      <c r="E371" s="6"/>
      <c r="F371" s="6"/>
      <c r="G371" s="6"/>
      <c r="H371" s="6"/>
      <c r="I371" s="6"/>
      <c r="AA371" s="26"/>
      <c r="AB371" s="26"/>
    </row>
    <row r="372" spans="1:28" s="7" customFormat="1" ht="12" customHeight="1">
      <c r="A372" s="6"/>
      <c r="B372" s="6"/>
      <c r="C372" s="6"/>
      <c r="D372" s="6"/>
      <c r="E372" s="6"/>
      <c r="F372" s="6"/>
      <c r="G372" s="6"/>
      <c r="H372" s="6"/>
      <c r="I372" s="6"/>
      <c r="AA372" s="26"/>
      <c r="AB372" s="26"/>
    </row>
    <row r="373" spans="1:28" s="7" customFormat="1" ht="12" customHeight="1">
      <c r="A373" s="6"/>
      <c r="B373" s="6"/>
      <c r="C373" s="6"/>
      <c r="D373" s="6"/>
      <c r="E373" s="6"/>
      <c r="F373" s="6"/>
      <c r="G373" s="6"/>
      <c r="H373" s="6"/>
      <c r="I373" s="6"/>
      <c r="AA373" s="26"/>
      <c r="AB373" s="26"/>
    </row>
    <row r="374" spans="1:28" s="7" customFormat="1" ht="12" customHeight="1">
      <c r="A374" s="6"/>
      <c r="B374" s="6"/>
      <c r="C374" s="6"/>
      <c r="D374" s="6"/>
      <c r="E374" s="6"/>
      <c r="F374" s="6"/>
      <c r="G374" s="6"/>
      <c r="H374" s="6"/>
      <c r="I374" s="6"/>
      <c r="AA374" s="26"/>
      <c r="AB374" s="26"/>
    </row>
    <row r="375" spans="1:28" s="7" customFormat="1" ht="12" customHeight="1">
      <c r="A375" s="6"/>
      <c r="B375" s="6"/>
      <c r="C375" s="6"/>
      <c r="D375" s="6"/>
      <c r="E375" s="6"/>
      <c r="F375" s="6"/>
      <c r="G375" s="6"/>
      <c r="H375" s="6"/>
      <c r="I375" s="6"/>
      <c r="AA375" s="26"/>
      <c r="AB375" s="26"/>
    </row>
    <row r="376" spans="1:28" s="7" customFormat="1" ht="12" customHeight="1">
      <c r="A376" s="6"/>
      <c r="B376" s="6"/>
      <c r="C376" s="6"/>
      <c r="D376" s="6"/>
      <c r="E376" s="6"/>
      <c r="F376" s="6"/>
      <c r="G376" s="6"/>
      <c r="H376" s="6"/>
      <c r="I376" s="6"/>
      <c r="AA376" s="26"/>
      <c r="AB376" s="26"/>
    </row>
    <row r="377" spans="1:28" s="7" customFormat="1" ht="12" customHeight="1">
      <c r="A377" s="6"/>
      <c r="B377" s="6"/>
      <c r="C377" s="6"/>
      <c r="D377" s="6"/>
      <c r="E377" s="6"/>
      <c r="F377" s="6"/>
      <c r="G377" s="6"/>
      <c r="H377" s="6"/>
      <c r="I377" s="6"/>
      <c r="AA377" s="26"/>
      <c r="AB377" s="26"/>
    </row>
    <row r="378" spans="1:28" s="7" customFormat="1" ht="12" customHeight="1">
      <c r="A378" s="6"/>
      <c r="B378" s="6"/>
      <c r="C378" s="6"/>
      <c r="D378" s="6"/>
      <c r="E378" s="6"/>
      <c r="F378" s="6"/>
      <c r="G378" s="6"/>
      <c r="H378" s="6"/>
      <c r="I378" s="6"/>
      <c r="AA378" s="26"/>
      <c r="AB378" s="26"/>
    </row>
    <row r="379" spans="1:28" s="7" customFormat="1" ht="12" customHeight="1">
      <c r="A379" s="6"/>
      <c r="B379" s="6"/>
      <c r="C379" s="6"/>
      <c r="D379" s="6"/>
      <c r="E379" s="6"/>
      <c r="F379" s="6"/>
      <c r="G379" s="6"/>
      <c r="H379" s="6"/>
      <c r="I379" s="6"/>
      <c r="AA379" s="26"/>
      <c r="AB379" s="26"/>
    </row>
    <row r="380" spans="1:28" s="7" customFormat="1" ht="12" customHeight="1">
      <c r="A380" s="6"/>
      <c r="B380" s="6"/>
      <c r="C380" s="6"/>
      <c r="D380" s="6"/>
      <c r="E380" s="6"/>
      <c r="F380" s="6"/>
      <c r="G380" s="6"/>
      <c r="H380" s="6"/>
      <c r="I380" s="6"/>
      <c r="AA380" s="26"/>
      <c r="AB380" s="26"/>
    </row>
    <row r="381" spans="1:28" s="7" customFormat="1" ht="12" customHeight="1">
      <c r="A381" s="6"/>
      <c r="B381" s="6"/>
      <c r="C381" s="6"/>
      <c r="D381" s="6"/>
      <c r="E381" s="6"/>
      <c r="F381" s="6"/>
      <c r="G381" s="6"/>
      <c r="H381" s="6"/>
      <c r="I381" s="6"/>
      <c r="AA381" s="26"/>
      <c r="AB381" s="26"/>
    </row>
    <row r="382" spans="1:28" s="7" customFormat="1" ht="12" customHeight="1">
      <c r="A382" s="6"/>
      <c r="B382" s="6"/>
      <c r="C382" s="6"/>
      <c r="D382" s="6"/>
      <c r="E382" s="6"/>
      <c r="F382" s="6"/>
      <c r="G382" s="6"/>
      <c r="H382" s="6"/>
      <c r="I382" s="6"/>
      <c r="AA382" s="26"/>
      <c r="AB382" s="26"/>
    </row>
    <row r="383" spans="1:28" s="7" customFormat="1" ht="12" customHeight="1">
      <c r="A383" s="6"/>
      <c r="B383" s="6"/>
      <c r="C383" s="6"/>
      <c r="D383" s="6"/>
      <c r="E383" s="6"/>
      <c r="F383" s="6"/>
      <c r="G383" s="6"/>
      <c r="H383" s="6"/>
      <c r="I383" s="6"/>
      <c r="AA383" s="26"/>
      <c r="AB383" s="26"/>
    </row>
    <row r="384" spans="1:28" s="7" customFormat="1" ht="12" customHeight="1">
      <c r="A384" s="6"/>
      <c r="B384" s="6"/>
      <c r="C384" s="6"/>
      <c r="D384" s="6"/>
      <c r="E384" s="6"/>
      <c r="F384" s="6"/>
      <c r="G384" s="6"/>
      <c r="H384" s="6"/>
      <c r="I384" s="6"/>
      <c r="AA384" s="26"/>
      <c r="AB384" s="26"/>
    </row>
    <row r="385" spans="1:28" s="7" customFormat="1" ht="12" customHeight="1">
      <c r="A385" s="6"/>
      <c r="B385" s="6"/>
      <c r="C385" s="6"/>
      <c r="D385" s="6"/>
      <c r="E385" s="6"/>
      <c r="F385" s="6"/>
      <c r="G385" s="6"/>
      <c r="H385" s="6"/>
      <c r="I385" s="6"/>
      <c r="AA385" s="26"/>
      <c r="AB385" s="26"/>
    </row>
    <row r="386" spans="1:28" s="7" customFormat="1" ht="12" customHeight="1">
      <c r="A386" s="6"/>
      <c r="B386" s="6"/>
      <c r="C386" s="6"/>
      <c r="D386" s="6"/>
      <c r="E386" s="6"/>
      <c r="F386" s="6"/>
      <c r="G386" s="6"/>
      <c r="H386" s="6"/>
      <c r="I386" s="6"/>
      <c r="AA386" s="26"/>
      <c r="AB386" s="26"/>
    </row>
    <row r="387" spans="1:28" s="7" customFormat="1" ht="12" customHeight="1">
      <c r="A387" s="6"/>
      <c r="B387" s="6"/>
      <c r="C387" s="6"/>
      <c r="D387" s="6"/>
      <c r="E387" s="6"/>
      <c r="F387" s="6"/>
      <c r="G387" s="6"/>
      <c r="H387" s="6"/>
      <c r="I387" s="6"/>
      <c r="AA387" s="26"/>
      <c r="AB387" s="26"/>
    </row>
    <row r="388" spans="1:28" s="7" customFormat="1" ht="12" customHeight="1">
      <c r="A388" s="6"/>
      <c r="B388" s="6"/>
      <c r="C388" s="6"/>
      <c r="D388" s="6"/>
      <c r="E388" s="6"/>
      <c r="F388" s="6"/>
      <c r="G388" s="6"/>
      <c r="H388" s="6"/>
      <c r="I388" s="6"/>
      <c r="AA388" s="26"/>
      <c r="AB388" s="26"/>
    </row>
    <row r="389" spans="1:28" s="7" customFormat="1" ht="12" customHeight="1">
      <c r="A389" s="6"/>
      <c r="B389" s="6"/>
      <c r="C389" s="6"/>
      <c r="D389" s="6"/>
      <c r="E389" s="6"/>
      <c r="F389" s="6"/>
      <c r="G389" s="6"/>
      <c r="H389" s="6"/>
      <c r="I389" s="6"/>
      <c r="AA389" s="26"/>
      <c r="AB389" s="26"/>
    </row>
    <row r="390" spans="1:28" s="7" customFormat="1" ht="12" customHeight="1">
      <c r="A390" s="6"/>
      <c r="B390" s="6"/>
      <c r="C390" s="6"/>
      <c r="D390" s="6"/>
      <c r="E390" s="6"/>
      <c r="F390" s="6"/>
      <c r="G390" s="6"/>
      <c r="H390" s="6"/>
      <c r="I390" s="6"/>
      <c r="AA390" s="26"/>
      <c r="AB390" s="26"/>
    </row>
    <row r="391" spans="1:28" s="7" customFormat="1" ht="12" customHeight="1">
      <c r="A391" s="6"/>
      <c r="B391" s="6"/>
      <c r="C391" s="6"/>
      <c r="D391" s="6"/>
      <c r="E391" s="6"/>
      <c r="F391" s="6"/>
      <c r="G391" s="6"/>
      <c r="H391" s="6"/>
      <c r="I391" s="6"/>
      <c r="AA391" s="26"/>
      <c r="AB391" s="26"/>
    </row>
    <row r="392" spans="1:28" s="7" customFormat="1" ht="12" customHeight="1">
      <c r="A392" s="6"/>
      <c r="B392" s="6"/>
      <c r="C392" s="6"/>
      <c r="D392" s="6"/>
      <c r="E392" s="6"/>
      <c r="F392" s="6"/>
      <c r="G392" s="6"/>
      <c r="H392" s="6"/>
      <c r="I392" s="6"/>
      <c r="AA392" s="26"/>
      <c r="AB392" s="26"/>
    </row>
    <row r="393" spans="1:28" s="7" customFormat="1" ht="12" customHeight="1">
      <c r="A393" s="6"/>
      <c r="B393" s="6"/>
      <c r="C393" s="6"/>
      <c r="D393" s="6"/>
      <c r="E393" s="6"/>
      <c r="F393" s="6"/>
      <c r="G393" s="6"/>
      <c r="H393" s="6"/>
      <c r="I393" s="6"/>
      <c r="AA393" s="26"/>
      <c r="AB393" s="26"/>
    </row>
    <row r="394" spans="1:28" s="7" customFormat="1" ht="12" customHeight="1">
      <c r="A394" s="6"/>
      <c r="B394" s="6"/>
      <c r="C394" s="6"/>
      <c r="D394" s="6"/>
      <c r="E394" s="6"/>
      <c r="F394" s="6"/>
      <c r="G394" s="6"/>
      <c r="H394" s="6"/>
      <c r="I394" s="6"/>
      <c r="AA394" s="26"/>
      <c r="AB394" s="26"/>
    </row>
    <row r="395" spans="1:28" s="7" customFormat="1" ht="12" customHeight="1">
      <c r="A395" s="6"/>
      <c r="B395" s="6"/>
      <c r="C395" s="6"/>
      <c r="D395" s="6"/>
      <c r="E395" s="6"/>
      <c r="F395" s="6"/>
      <c r="G395" s="6"/>
      <c r="H395" s="6"/>
      <c r="I395" s="6"/>
      <c r="AA395" s="26"/>
      <c r="AB395" s="26"/>
    </row>
    <row r="396" spans="1:28" s="7" customFormat="1" ht="12" customHeight="1">
      <c r="A396" s="6"/>
      <c r="B396" s="6"/>
      <c r="C396" s="6"/>
      <c r="D396" s="6"/>
      <c r="E396" s="6"/>
      <c r="F396" s="6"/>
      <c r="G396" s="6"/>
      <c r="H396" s="6"/>
      <c r="I396" s="6"/>
      <c r="AA396" s="26"/>
      <c r="AB396" s="26"/>
    </row>
    <row r="397" spans="1:28" s="7" customFormat="1" ht="12" customHeight="1">
      <c r="A397" s="6"/>
      <c r="B397" s="6"/>
      <c r="C397" s="6"/>
      <c r="D397" s="6"/>
      <c r="E397" s="6"/>
      <c r="F397" s="6"/>
      <c r="G397" s="6"/>
      <c r="H397" s="6"/>
      <c r="I397" s="6"/>
      <c r="AA397" s="26"/>
      <c r="AB397" s="26"/>
    </row>
    <row r="398" spans="1:28" s="7" customFormat="1" ht="12" customHeight="1">
      <c r="A398" s="6"/>
      <c r="B398" s="6"/>
      <c r="C398" s="6"/>
      <c r="D398" s="6"/>
      <c r="E398" s="6"/>
      <c r="F398" s="6"/>
      <c r="G398" s="6"/>
      <c r="H398" s="6"/>
      <c r="I398" s="6"/>
      <c r="AA398" s="26"/>
      <c r="AB398" s="26"/>
    </row>
    <row r="399" spans="1:28" s="7" customFormat="1" ht="12" customHeight="1">
      <c r="A399" s="6"/>
      <c r="B399" s="6"/>
      <c r="C399" s="6"/>
      <c r="D399" s="6"/>
      <c r="E399" s="6"/>
      <c r="F399" s="6"/>
      <c r="G399" s="6"/>
      <c r="H399" s="6"/>
      <c r="I399" s="6"/>
      <c r="AA399" s="26"/>
      <c r="AB399" s="26"/>
    </row>
    <row r="400" spans="1:28" s="7" customFormat="1" ht="12" customHeight="1">
      <c r="A400" s="6"/>
      <c r="B400" s="6"/>
      <c r="C400" s="6"/>
      <c r="D400" s="6"/>
      <c r="E400" s="6"/>
      <c r="F400" s="6"/>
      <c r="G400" s="6"/>
      <c r="H400" s="6"/>
      <c r="I400" s="6"/>
      <c r="AA400" s="26"/>
      <c r="AB400" s="26"/>
    </row>
    <row r="401" spans="1:28" s="7" customFormat="1" ht="12" customHeight="1">
      <c r="A401" s="6"/>
      <c r="B401" s="6"/>
      <c r="C401" s="6"/>
      <c r="D401" s="6"/>
      <c r="E401" s="6"/>
      <c r="F401" s="6"/>
      <c r="G401" s="6"/>
      <c r="H401" s="6"/>
      <c r="I401" s="6"/>
      <c r="AA401" s="26"/>
      <c r="AB401" s="26"/>
    </row>
    <row r="402" spans="1:28" s="7" customFormat="1" ht="12" customHeight="1">
      <c r="A402" s="6"/>
      <c r="B402" s="6"/>
      <c r="C402" s="6"/>
      <c r="D402" s="6"/>
      <c r="E402" s="6"/>
      <c r="F402" s="6"/>
      <c r="G402" s="6"/>
      <c r="H402" s="6"/>
      <c r="I402" s="6"/>
      <c r="AA402" s="26"/>
      <c r="AB402" s="26"/>
    </row>
    <row r="403" spans="1:28" s="7" customFormat="1" ht="12" customHeight="1">
      <c r="A403" s="6"/>
      <c r="B403" s="6"/>
      <c r="C403" s="6"/>
      <c r="D403" s="6"/>
      <c r="E403" s="6"/>
      <c r="F403" s="6"/>
      <c r="G403" s="6"/>
      <c r="H403" s="6"/>
      <c r="I403" s="6"/>
      <c r="AA403" s="26"/>
      <c r="AB403" s="26"/>
    </row>
    <row r="404" spans="1:28" s="7" customFormat="1" ht="12" customHeight="1">
      <c r="A404" s="6"/>
      <c r="B404" s="6"/>
      <c r="C404" s="6"/>
      <c r="D404" s="6"/>
      <c r="E404" s="6"/>
      <c r="F404" s="6"/>
      <c r="G404" s="6"/>
      <c r="H404" s="6"/>
      <c r="I404" s="6"/>
      <c r="AA404" s="26"/>
      <c r="AB404" s="26"/>
    </row>
    <row r="405" spans="1:28" s="7" customFormat="1" ht="12" customHeight="1">
      <c r="A405" s="6"/>
      <c r="B405" s="6"/>
      <c r="C405" s="6"/>
      <c r="D405" s="6"/>
      <c r="E405" s="6"/>
      <c r="F405" s="6"/>
      <c r="G405" s="6"/>
      <c r="H405" s="6"/>
      <c r="I405" s="6"/>
      <c r="AA405" s="26"/>
      <c r="AB405" s="26"/>
    </row>
    <row r="406" spans="1:28" s="7" customFormat="1" ht="12" customHeight="1">
      <c r="A406" s="6"/>
      <c r="B406" s="6"/>
      <c r="C406" s="6"/>
      <c r="D406" s="6"/>
      <c r="E406" s="6"/>
      <c r="F406" s="6"/>
      <c r="G406" s="6"/>
      <c r="H406" s="6"/>
      <c r="I406" s="6"/>
      <c r="AA406" s="26"/>
      <c r="AB406" s="26"/>
    </row>
    <row r="407" spans="1:28" s="7" customFormat="1" ht="12" customHeight="1">
      <c r="A407" s="6"/>
      <c r="B407" s="6"/>
      <c r="C407" s="6"/>
      <c r="D407" s="6"/>
      <c r="E407" s="6"/>
      <c r="F407" s="6"/>
      <c r="G407" s="6"/>
      <c r="H407" s="6"/>
      <c r="I407" s="6"/>
      <c r="AA407" s="26"/>
      <c r="AB407" s="26"/>
    </row>
    <row r="408" spans="1:28" s="7" customFormat="1" ht="12" customHeight="1">
      <c r="A408" s="6"/>
      <c r="B408" s="6"/>
      <c r="C408" s="6"/>
      <c r="D408" s="6"/>
      <c r="E408" s="6"/>
      <c r="F408" s="6"/>
      <c r="G408" s="6"/>
      <c r="H408" s="6"/>
      <c r="I408" s="6"/>
      <c r="AA408" s="26"/>
      <c r="AB408" s="26"/>
    </row>
    <row r="409" spans="1:28" s="7" customFormat="1" ht="12" customHeight="1">
      <c r="A409" s="6"/>
      <c r="B409" s="6"/>
      <c r="C409" s="6"/>
      <c r="D409" s="6"/>
      <c r="E409" s="6"/>
      <c r="F409" s="6"/>
      <c r="G409" s="6"/>
      <c r="H409" s="6"/>
      <c r="I409" s="6"/>
      <c r="AA409" s="26"/>
      <c r="AB409" s="26"/>
    </row>
    <row r="410" spans="1:28" s="7" customFormat="1" ht="12" customHeight="1">
      <c r="A410" s="6"/>
      <c r="B410" s="6"/>
      <c r="C410" s="6"/>
      <c r="D410" s="6"/>
      <c r="E410" s="6"/>
      <c r="F410" s="6"/>
      <c r="G410" s="6"/>
      <c r="H410" s="6"/>
      <c r="I410" s="6"/>
      <c r="AA410" s="26"/>
      <c r="AB410" s="26"/>
    </row>
    <row r="411" spans="1:28" s="7" customFormat="1" ht="12" customHeight="1">
      <c r="A411" s="6"/>
      <c r="B411" s="6"/>
      <c r="C411" s="6"/>
      <c r="D411" s="6"/>
      <c r="E411" s="6"/>
      <c r="F411" s="6"/>
      <c r="G411" s="6"/>
      <c r="H411" s="6"/>
      <c r="I411" s="6"/>
      <c r="AA411" s="26"/>
      <c r="AB411" s="26"/>
    </row>
    <row r="412" spans="1:28" s="7" customFormat="1" ht="12" customHeight="1">
      <c r="A412" s="6"/>
      <c r="B412" s="6"/>
      <c r="C412" s="6"/>
      <c r="D412" s="6"/>
      <c r="E412" s="6"/>
      <c r="F412" s="6"/>
      <c r="G412" s="6"/>
      <c r="H412" s="6"/>
      <c r="I412" s="6"/>
      <c r="AA412" s="26"/>
      <c r="AB412" s="26"/>
    </row>
    <row r="413" spans="1:28" s="7" customFormat="1" ht="12" customHeight="1">
      <c r="A413" s="6"/>
      <c r="B413" s="6"/>
      <c r="C413" s="6"/>
      <c r="D413" s="6"/>
      <c r="E413" s="6"/>
      <c r="F413" s="6"/>
      <c r="G413" s="6"/>
      <c r="H413" s="6"/>
      <c r="I413" s="6"/>
      <c r="AA413" s="26"/>
      <c r="AB413" s="26"/>
    </row>
    <row r="414" spans="1:28" s="7" customFormat="1" ht="12" customHeight="1">
      <c r="A414" s="6"/>
      <c r="B414" s="6"/>
      <c r="C414" s="6"/>
      <c r="D414" s="6"/>
      <c r="E414" s="6"/>
      <c r="F414" s="6"/>
      <c r="G414" s="6"/>
      <c r="H414" s="6"/>
      <c r="I414" s="6"/>
      <c r="AA414" s="26"/>
      <c r="AB414" s="26"/>
    </row>
    <row r="415" spans="1:28" s="7" customFormat="1" ht="12" customHeight="1">
      <c r="A415" s="6"/>
      <c r="B415" s="6"/>
      <c r="C415" s="6"/>
      <c r="D415" s="6"/>
      <c r="E415" s="6"/>
      <c r="F415" s="6"/>
      <c r="G415" s="6"/>
      <c r="H415" s="6"/>
      <c r="I415" s="6"/>
      <c r="AA415" s="26"/>
      <c r="AB415" s="26"/>
    </row>
    <row r="416" spans="1:28" s="7" customFormat="1" ht="12" customHeight="1">
      <c r="A416" s="6"/>
      <c r="B416" s="6"/>
      <c r="C416" s="6"/>
      <c r="D416" s="6"/>
      <c r="E416" s="6"/>
      <c r="F416" s="6"/>
      <c r="G416" s="6"/>
      <c r="H416" s="6"/>
      <c r="I416" s="6"/>
      <c r="AA416" s="26"/>
      <c r="AB416" s="26"/>
    </row>
    <row r="417" spans="1:28" s="7" customFormat="1" ht="12" customHeight="1">
      <c r="A417" s="6"/>
      <c r="B417" s="6"/>
      <c r="C417" s="6"/>
      <c r="D417" s="6"/>
      <c r="E417" s="6"/>
      <c r="F417" s="6"/>
      <c r="G417" s="6"/>
      <c r="H417" s="6"/>
      <c r="I417" s="6"/>
      <c r="AA417" s="26"/>
      <c r="AB417" s="26"/>
    </row>
    <row r="418" spans="1:28" s="7" customFormat="1" ht="12" customHeight="1">
      <c r="A418" s="6"/>
      <c r="B418" s="6"/>
      <c r="C418" s="6"/>
      <c r="D418" s="6"/>
      <c r="E418" s="6"/>
      <c r="F418" s="6"/>
      <c r="G418" s="6"/>
      <c r="H418" s="6"/>
      <c r="I418" s="6"/>
      <c r="AA418" s="26"/>
      <c r="AB418" s="26"/>
    </row>
    <row r="419" spans="1:28" s="7" customFormat="1" ht="12" customHeight="1">
      <c r="A419" s="6"/>
      <c r="B419" s="6"/>
      <c r="C419" s="6"/>
      <c r="D419" s="6"/>
      <c r="E419" s="6"/>
      <c r="F419" s="6"/>
      <c r="G419" s="6"/>
      <c r="H419" s="6"/>
      <c r="I419" s="6"/>
      <c r="AA419" s="26"/>
      <c r="AB419" s="26"/>
    </row>
    <row r="420" spans="1:28" s="7" customFormat="1" ht="12" customHeight="1">
      <c r="A420" s="6"/>
      <c r="B420" s="6"/>
      <c r="C420" s="6"/>
      <c r="D420" s="6"/>
      <c r="E420" s="6"/>
      <c r="F420" s="6"/>
      <c r="G420" s="6"/>
      <c r="H420" s="6"/>
      <c r="I420" s="6"/>
      <c r="AA420" s="26"/>
      <c r="AB420" s="26"/>
    </row>
    <row r="421" spans="1:28" s="7" customFormat="1" ht="12" customHeight="1">
      <c r="A421" s="6"/>
      <c r="B421" s="6"/>
      <c r="C421" s="6"/>
      <c r="D421" s="6"/>
      <c r="E421" s="6"/>
      <c r="F421" s="6"/>
      <c r="G421" s="6"/>
      <c r="H421" s="6"/>
      <c r="I421" s="6"/>
      <c r="AA421" s="26"/>
      <c r="AB421" s="26"/>
    </row>
    <row r="422" spans="1:28" s="7" customFormat="1" ht="12" customHeight="1">
      <c r="A422" s="6"/>
      <c r="B422" s="6"/>
      <c r="C422" s="6"/>
      <c r="D422" s="6"/>
      <c r="E422" s="6"/>
      <c r="F422" s="6"/>
      <c r="G422" s="6"/>
      <c r="H422" s="6"/>
      <c r="I422" s="6"/>
      <c r="AA422" s="26"/>
      <c r="AB422" s="26"/>
    </row>
    <row r="423" spans="1:28" s="7" customFormat="1" ht="12" customHeight="1">
      <c r="A423" s="6"/>
      <c r="B423" s="6"/>
      <c r="C423" s="6"/>
      <c r="D423" s="6"/>
      <c r="E423" s="6"/>
      <c r="F423" s="6"/>
      <c r="G423" s="6"/>
      <c r="H423" s="6"/>
      <c r="I423" s="6"/>
      <c r="AA423" s="26"/>
      <c r="AB423" s="26"/>
    </row>
    <row r="424" spans="1:28" s="7" customFormat="1" ht="12" customHeight="1">
      <c r="A424" s="6"/>
      <c r="B424" s="6"/>
      <c r="C424" s="6"/>
      <c r="D424" s="6"/>
      <c r="E424" s="6"/>
      <c r="F424" s="6"/>
      <c r="G424" s="6"/>
      <c r="H424" s="6"/>
      <c r="I424" s="6"/>
      <c r="AA424" s="26"/>
      <c r="AB424" s="26"/>
    </row>
    <row r="425" spans="1:28" s="7" customFormat="1" ht="12" customHeight="1">
      <c r="A425" s="6"/>
      <c r="B425" s="6"/>
      <c r="C425" s="6"/>
      <c r="D425" s="6"/>
      <c r="E425" s="6"/>
      <c r="F425" s="6"/>
      <c r="G425" s="6"/>
      <c r="H425" s="6"/>
      <c r="I425" s="6"/>
      <c r="AA425" s="26"/>
      <c r="AB425" s="26"/>
    </row>
    <row r="426" spans="1:28" s="7" customFormat="1" ht="12" customHeight="1">
      <c r="A426" s="6"/>
      <c r="B426" s="6"/>
      <c r="C426" s="6"/>
      <c r="D426" s="6"/>
      <c r="E426" s="6"/>
      <c r="F426" s="6"/>
      <c r="G426" s="6"/>
      <c r="H426" s="6"/>
      <c r="I426" s="6"/>
      <c r="AA426" s="26"/>
      <c r="AB426" s="26"/>
    </row>
    <row r="427" spans="1:28" s="7" customFormat="1" ht="12" customHeight="1">
      <c r="A427" s="6"/>
      <c r="B427" s="6"/>
      <c r="C427" s="6"/>
      <c r="D427" s="6"/>
      <c r="E427" s="6"/>
      <c r="F427" s="6"/>
      <c r="G427" s="6"/>
      <c r="H427" s="6"/>
      <c r="I427" s="6"/>
      <c r="AA427" s="26"/>
      <c r="AB427" s="26"/>
    </row>
    <row r="428" spans="1:28" s="7" customFormat="1" ht="12" customHeight="1">
      <c r="A428" s="6"/>
      <c r="B428" s="6"/>
      <c r="C428" s="6"/>
      <c r="D428" s="6"/>
      <c r="E428" s="6"/>
      <c r="F428" s="6"/>
      <c r="G428" s="6"/>
      <c r="H428" s="6"/>
      <c r="I428" s="6"/>
      <c r="AA428" s="26"/>
      <c r="AB428" s="26"/>
    </row>
    <row r="429" spans="1:28" s="7" customFormat="1" ht="12" customHeight="1">
      <c r="A429" s="6"/>
      <c r="B429" s="6"/>
      <c r="C429" s="6"/>
      <c r="D429" s="6"/>
      <c r="E429" s="6"/>
      <c r="F429" s="6"/>
      <c r="G429" s="6"/>
      <c r="H429" s="6"/>
      <c r="I429" s="6"/>
      <c r="AA429" s="26"/>
      <c r="AB429" s="26"/>
    </row>
    <row r="430" spans="1:28" s="7" customFormat="1" ht="12" customHeight="1">
      <c r="A430" s="6"/>
      <c r="B430" s="6"/>
      <c r="C430" s="6"/>
      <c r="D430" s="6"/>
      <c r="E430" s="6"/>
      <c r="F430" s="6"/>
      <c r="G430" s="6"/>
      <c r="H430" s="6"/>
      <c r="I430" s="6"/>
      <c r="AA430" s="26"/>
      <c r="AB430" s="26"/>
    </row>
    <row r="431" spans="1:28" s="7" customFormat="1" ht="12" customHeight="1">
      <c r="A431" s="6"/>
      <c r="B431" s="6"/>
      <c r="C431" s="6"/>
      <c r="D431" s="6"/>
      <c r="E431" s="6"/>
      <c r="F431" s="6"/>
      <c r="G431" s="6"/>
      <c r="H431" s="6"/>
      <c r="I431" s="6"/>
      <c r="AA431" s="26"/>
      <c r="AB431" s="26"/>
    </row>
    <row r="432" spans="1:28" s="7" customFormat="1" ht="12" customHeight="1">
      <c r="A432" s="6"/>
      <c r="B432" s="6"/>
      <c r="C432" s="6"/>
      <c r="D432" s="6"/>
      <c r="E432" s="6"/>
      <c r="F432" s="6"/>
      <c r="G432" s="6"/>
      <c r="H432" s="6"/>
      <c r="I432" s="6"/>
      <c r="AA432" s="26"/>
      <c r="AB432" s="26"/>
    </row>
    <row r="433" spans="1:28" s="7" customFormat="1" ht="12" customHeight="1">
      <c r="A433" s="6"/>
      <c r="B433" s="6"/>
      <c r="C433" s="6"/>
      <c r="D433" s="6"/>
      <c r="E433" s="6"/>
      <c r="F433" s="6"/>
      <c r="G433" s="6"/>
      <c r="H433" s="6"/>
      <c r="I433" s="6"/>
      <c r="AA433" s="26"/>
      <c r="AB433" s="26"/>
    </row>
    <row r="434" spans="1:28" s="7" customFormat="1" ht="12" customHeight="1">
      <c r="A434" s="6"/>
      <c r="B434" s="6"/>
      <c r="C434" s="6"/>
      <c r="D434" s="6"/>
      <c r="E434" s="6"/>
      <c r="F434" s="6"/>
      <c r="G434" s="6"/>
      <c r="H434" s="6"/>
      <c r="I434" s="6"/>
      <c r="AA434" s="26"/>
      <c r="AB434" s="26"/>
    </row>
    <row r="435" spans="1:28" s="7" customFormat="1" ht="12" customHeight="1">
      <c r="A435" s="6"/>
      <c r="B435" s="6"/>
      <c r="C435" s="6"/>
      <c r="D435" s="6"/>
      <c r="E435" s="6"/>
      <c r="F435" s="6"/>
      <c r="G435" s="6"/>
      <c r="H435" s="6"/>
      <c r="I435" s="6"/>
      <c r="AA435" s="26"/>
      <c r="AB435" s="26"/>
    </row>
    <row r="436" spans="1:28" s="7" customFormat="1" ht="12" customHeight="1">
      <c r="A436" s="6"/>
      <c r="B436" s="6"/>
      <c r="C436" s="6"/>
      <c r="D436" s="6"/>
      <c r="E436" s="6"/>
      <c r="F436" s="6"/>
      <c r="G436" s="6"/>
      <c r="H436" s="6"/>
      <c r="I436" s="6"/>
      <c r="AA436" s="26"/>
      <c r="AB436" s="26"/>
    </row>
    <row r="437" spans="1:28" s="7" customFormat="1" ht="12" customHeight="1">
      <c r="A437" s="6"/>
      <c r="B437" s="6"/>
      <c r="C437" s="6"/>
      <c r="D437" s="6"/>
      <c r="E437" s="6"/>
      <c r="F437" s="6"/>
      <c r="G437" s="6"/>
      <c r="H437" s="6"/>
      <c r="I437" s="6"/>
      <c r="AA437" s="26"/>
      <c r="AB437" s="26"/>
    </row>
    <row r="438" spans="1:28" s="7" customFormat="1" ht="12" customHeight="1">
      <c r="A438" s="6"/>
      <c r="B438" s="6"/>
      <c r="C438" s="6"/>
      <c r="D438" s="6"/>
      <c r="E438" s="6"/>
      <c r="F438" s="6"/>
      <c r="G438" s="6"/>
      <c r="H438" s="6"/>
      <c r="I438" s="6"/>
      <c r="AA438" s="26"/>
      <c r="AB438" s="26"/>
    </row>
    <row r="439" spans="1:28" s="7" customFormat="1" ht="12" customHeight="1">
      <c r="A439" s="6"/>
      <c r="B439" s="6"/>
      <c r="C439" s="6"/>
      <c r="D439" s="6"/>
      <c r="E439" s="6"/>
      <c r="F439" s="6"/>
      <c r="G439" s="6"/>
      <c r="H439" s="6"/>
      <c r="I439" s="6"/>
      <c r="AA439" s="26"/>
      <c r="AB439" s="26"/>
    </row>
    <row r="440" spans="1:28" s="7" customFormat="1" ht="12" customHeight="1">
      <c r="A440" s="6"/>
      <c r="B440" s="6"/>
      <c r="C440" s="6"/>
      <c r="D440" s="6"/>
      <c r="E440" s="6"/>
      <c r="F440" s="6"/>
      <c r="G440" s="6"/>
      <c r="H440" s="6"/>
      <c r="I440" s="6"/>
      <c r="AA440" s="26"/>
      <c r="AB440" s="26"/>
    </row>
    <row r="441" spans="1:28" s="7" customFormat="1" ht="12" customHeight="1">
      <c r="A441" s="6"/>
      <c r="B441" s="6"/>
      <c r="C441" s="6"/>
      <c r="D441" s="6"/>
      <c r="E441" s="6"/>
      <c r="F441" s="6"/>
      <c r="G441" s="6"/>
      <c r="H441" s="6"/>
      <c r="I441" s="6"/>
      <c r="AA441" s="26"/>
      <c r="AB441" s="26"/>
    </row>
    <row r="442" spans="1:28" s="7" customFormat="1" ht="12" customHeight="1">
      <c r="A442" s="6"/>
      <c r="B442" s="6"/>
      <c r="C442" s="6"/>
      <c r="D442" s="6"/>
      <c r="E442" s="6"/>
      <c r="F442" s="6"/>
      <c r="G442" s="6"/>
      <c r="H442" s="6"/>
      <c r="I442" s="6"/>
      <c r="AA442" s="26"/>
      <c r="AB442" s="26"/>
    </row>
    <row r="443" spans="1:28" s="7" customFormat="1" ht="12" customHeight="1">
      <c r="A443" s="6"/>
      <c r="B443" s="6"/>
      <c r="C443" s="6"/>
      <c r="D443" s="6"/>
      <c r="E443" s="6"/>
      <c r="F443" s="6"/>
      <c r="G443" s="6"/>
      <c r="H443" s="6"/>
      <c r="I443" s="6"/>
      <c r="AA443" s="26"/>
      <c r="AB443" s="26"/>
    </row>
    <row r="444" spans="1:28" s="7" customFormat="1" ht="12" customHeight="1">
      <c r="A444" s="6"/>
      <c r="B444" s="6"/>
      <c r="C444" s="6"/>
      <c r="D444" s="6"/>
      <c r="E444" s="6"/>
      <c r="F444" s="6"/>
      <c r="G444" s="6"/>
      <c r="H444" s="6"/>
      <c r="I444" s="6"/>
      <c r="AA444" s="26"/>
      <c r="AB444" s="26"/>
    </row>
    <row r="445" spans="1:28" s="7" customFormat="1" ht="12" customHeight="1">
      <c r="A445" s="6"/>
      <c r="B445" s="6"/>
      <c r="C445" s="6"/>
      <c r="D445" s="6"/>
      <c r="E445" s="6"/>
      <c r="F445" s="6"/>
      <c r="G445" s="6"/>
      <c r="H445" s="6"/>
      <c r="I445" s="6"/>
      <c r="AA445" s="26"/>
      <c r="AB445" s="26"/>
    </row>
    <row r="446" spans="1:28" s="7" customFormat="1" ht="12" customHeight="1">
      <c r="A446" s="6"/>
      <c r="B446" s="6"/>
      <c r="C446" s="6"/>
      <c r="D446" s="6"/>
      <c r="E446" s="6"/>
      <c r="F446" s="6"/>
      <c r="G446" s="6"/>
      <c r="H446" s="6"/>
      <c r="I446" s="6"/>
      <c r="AA446" s="26"/>
      <c r="AB446" s="26"/>
    </row>
    <row r="447" spans="1:28" s="7" customFormat="1" ht="12" customHeight="1">
      <c r="A447" s="6"/>
      <c r="B447" s="6"/>
      <c r="C447" s="6"/>
      <c r="D447" s="6"/>
      <c r="E447" s="6"/>
      <c r="F447" s="6"/>
      <c r="G447" s="6"/>
      <c r="H447" s="6"/>
      <c r="I447" s="6"/>
      <c r="AA447" s="26"/>
      <c r="AB447" s="26"/>
    </row>
    <row r="448" spans="1:28" s="7" customFormat="1" ht="12" customHeight="1">
      <c r="A448" s="6"/>
      <c r="B448" s="6"/>
      <c r="C448" s="6"/>
      <c r="D448" s="6"/>
      <c r="E448" s="6"/>
      <c r="F448" s="6"/>
      <c r="G448" s="6"/>
      <c r="H448" s="6"/>
      <c r="I448" s="6"/>
      <c r="AA448" s="26"/>
      <c r="AB448" s="26"/>
    </row>
    <row r="449" spans="1:28" s="7" customFormat="1" ht="12" customHeight="1">
      <c r="A449" s="6"/>
      <c r="B449" s="6"/>
      <c r="C449" s="6"/>
      <c r="D449" s="6"/>
      <c r="E449" s="6"/>
      <c r="F449" s="6"/>
      <c r="G449" s="6"/>
      <c r="H449" s="6"/>
      <c r="I449" s="6"/>
      <c r="AA449" s="26"/>
      <c r="AB449" s="26"/>
    </row>
    <row r="450" spans="1:28" s="7" customFormat="1" ht="12" customHeight="1">
      <c r="A450" s="6"/>
      <c r="B450" s="6"/>
      <c r="C450" s="6"/>
      <c r="D450" s="6"/>
      <c r="E450" s="6"/>
      <c r="F450" s="6"/>
      <c r="G450" s="6"/>
      <c r="H450" s="6"/>
      <c r="I450" s="6"/>
      <c r="AA450" s="26"/>
      <c r="AB450" s="26"/>
    </row>
    <row r="451" spans="1:28" s="7" customFormat="1" ht="12" customHeight="1">
      <c r="A451" s="6"/>
      <c r="B451" s="6"/>
      <c r="C451" s="6"/>
      <c r="D451" s="6"/>
      <c r="E451" s="6"/>
      <c r="F451" s="6"/>
      <c r="G451" s="6"/>
      <c r="H451" s="6"/>
      <c r="I451" s="6"/>
      <c r="AA451" s="26"/>
      <c r="AB451" s="26"/>
    </row>
    <row r="452" spans="1:28" s="7" customFormat="1" ht="12" customHeight="1">
      <c r="A452" s="6"/>
      <c r="B452" s="6"/>
      <c r="C452" s="6"/>
      <c r="D452" s="6"/>
      <c r="E452" s="6"/>
      <c r="F452" s="6"/>
      <c r="G452" s="6"/>
      <c r="H452" s="6"/>
      <c r="I452" s="6"/>
      <c r="AA452" s="26"/>
      <c r="AB452" s="26"/>
    </row>
    <row r="453" spans="1:28" s="7" customFormat="1" ht="12" customHeight="1">
      <c r="A453" s="6"/>
      <c r="B453" s="6"/>
      <c r="C453" s="6"/>
      <c r="D453" s="6"/>
      <c r="E453" s="6"/>
      <c r="F453" s="6"/>
      <c r="G453" s="6"/>
      <c r="H453" s="6"/>
      <c r="I453" s="6"/>
      <c r="AA453" s="26"/>
      <c r="AB453" s="26"/>
    </row>
    <row r="454" spans="1:28" s="7" customFormat="1" ht="12" customHeight="1">
      <c r="A454" s="6"/>
      <c r="B454" s="6"/>
      <c r="C454" s="6"/>
      <c r="D454" s="6"/>
      <c r="E454" s="6"/>
      <c r="F454" s="6"/>
      <c r="G454" s="6"/>
      <c r="H454" s="6"/>
      <c r="I454" s="6"/>
      <c r="AA454" s="26"/>
      <c r="AB454" s="26"/>
    </row>
    <row r="455" spans="1:28" s="7" customFormat="1" ht="12" customHeight="1">
      <c r="A455" s="6"/>
      <c r="B455" s="6"/>
      <c r="C455" s="6"/>
      <c r="D455" s="6"/>
      <c r="E455" s="6"/>
      <c r="F455" s="6"/>
      <c r="G455" s="6"/>
      <c r="H455" s="6"/>
      <c r="I455" s="6"/>
      <c r="AA455" s="26"/>
      <c r="AB455" s="26"/>
    </row>
    <row r="456" spans="1:28" s="7" customFormat="1" ht="12" customHeight="1">
      <c r="A456" s="6"/>
      <c r="B456" s="6"/>
      <c r="C456" s="6"/>
      <c r="D456" s="6"/>
      <c r="E456" s="6"/>
      <c r="F456" s="6"/>
      <c r="G456" s="6"/>
      <c r="H456" s="6"/>
      <c r="I456" s="6"/>
      <c r="AA456" s="26"/>
      <c r="AB456" s="26"/>
    </row>
    <row r="457" spans="1:28" s="7" customFormat="1" ht="12" customHeight="1">
      <c r="A457" s="6"/>
      <c r="B457" s="6"/>
      <c r="C457" s="6"/>
      <c r="D457" s="6"/>
      <c r="E457" s="6"/>
      <c r="F457" s="6"/>
      <c r="G457" s="6"/>
      <c r="H457" s="6"/>
      <c r="I457" s="6"/>
      <c r="AA457" s="26"/>
      <c r="AB457" s="26"/>
    </row>
    <row r="458" spans="1:28" s="7" customFormat="1" ht="12" customHeight="1">
      <c r="A458" s="6"/>
      <c r="B458" s="6"/>
      <c r="C458" s="6"/>
      <c r="D458" s="6"/>
      <c r="E458" s="6"/>
      <c r="F458" s="6"/>
      <c r="G458" s="6"/>
      <c r="H458" s="6"/>
      <c r="I458" s="6"/>
      <c r="AA458" s="26"/>
      <c r="AB458" s="26"/>
    </row>
    <row r="459" spans="1:28" s="7" customFormat="1" ht="12" customHeight="1">
      <c r="A459" s="6"/>
      <c r="B459" s="6"/>
      <c r="C459" s="6"/>
      <c r="D459" s="6"/>
      <c r="E459" s="6"/>
      <c r="F459" s="6"/>
      <c r="G459" s="6"/>
      <c r="H459" s="6"/>
      <c r="I459" s="6"/>
      <c r="AA459" s="26"/>
      <c r="AB459" s="26"/>
    </row>
    <row r="460" spans="1:28" s="7" customFormat="1" ht="12" customHeight="1">
      <c r="A460" s="6"/>
      <c r="B460" s="6"/>
      <c r="C460" s="6"/>
      <c r="D460" s="6"/>
      <c r="E460" s="6"/>
      <c r="F460" s="6"/>
      <c r="G460" s="6"/>
      <c r="H460" s="6"/>
      <c r="I460" s="6"/>
      <c r="AA460" s="26"/>
      <c r="AB460" s="26"/>
    </row>
    <row r="461" spans="1:28" s="7" customFormat="1" ht="12" customHeight="1">
      <c r="A461" s="6"/>
      <c r="B461" s="6"/>
      <c r="C461" s="6"/>
      <c r="D461" s="6"/>
      <c r="E461" s="6"/>
      <c r="F461" s="6"/>
      <c r="G461" s="6"/>
      <c r="H461" s="6"/>
      <c r="I461" s="6"/>
      <c r="AA461" s="26"/>
      <c r="AB461" s="26"/>
    </row>
    <row r="462" spans="1:28" s="7" customFormat="1" ht="12" customHeight="1">
      <c r="A462" s="6"/>
      <c r="B462" s="6"/>
      <c r="C462" s="6"/>
      <c r="D462" s="6"/>
      <c r="E462" s="6"/>
      <c r="F462" s="6"/>
      <c r="G462" s="6"/>
      <c r="H462" s="6"/>
      <c r="I462" s="6"/>
      <c r="AA462" s="26"/>
      <c r="AB462" s="26"/>
    </row>
    <row r="463" spans="1:28" s="7" customFormat="1" ht="12" customHeight="1">
      <c r="A463" s="6"/>
      <c r="B463" s="6"/>
      <c r="C463" s="6"/>
      <c r="D463" s="6"/>
      <c r="E463" s="6"/>
      <c r="F463" s="6"/>
      <c r="G463" s="6"/>
      <c r="H463" s="6"/>
      <c r="I463" s="6"/>
      <c r="AA463" s="26"/>
      <c r="AB463" s="26"/>
    </row>
    <row r="464" spans="1:28" s="7" customFormat="1" ht="12" customHeight="1">
      <c r="A464" s="6"/>
      <c r="B464" s="6"/>
      <c r="C464" s="6"/>
      <c r="D464" s="6"/>
      <c r="E464" s="6"/>
      <c r="F464" s="6"/>
      <c r="G464" s="6"/>
      <c r="H464" s="6"/>
      <c r="I464" s="6"/>
      <c r="AA464" s="26"/>
      <c r="AB464" s="26"/>
    </row>
    <row r="465" spans="1:28" s="7" customFormat="1" ht="12" customHeight="1">
      <c r="A465" s="6"/>
      <c r="B465" s="6"/>
      <c r="C465" s="6"/>
      <c r="D465" s="6"/>
      <c r="E465" s="6"/>
      <c r="F465" s="6"/>
      <c r="G465" s="6"/>
      <c r="H465" s="6"/>
      <c r="I465" s="6"/>
      <c r="AA465" s="26"/>
      <c r="AB465" s="26"/>
    </row>
    <row r="466" spans="1:28" s="7" customFormat="1" ht="12" customHeight="1">
      <c r="A466" s="6"/>
      <c r="B466" s="6"/>
      <c r="C466" s="6"/>
      <c r="D466" s="6"/>
      <c r="E466" s="6"/>
      <c r="F466" s="6"/>
      <c r="G466" s="6"/>
      <c r="H466" s="6"/>
      <c r="I466" s="6"/>
      <c r="AA466" s="26"/>
      <c r="AB466" s="26"/>
    </row>
    <row r="467" spans="1:28" s="7" customFormat="1" ht="12" customHeight="1">
      <c r="A467" s="6"/>
      <c r="B467" s="6"/>
      <c r="C467" s="6"/>
      <c r="D467" s="6"/>
      <c r="E467" s="6"/>
      <c r="F467" s="6"/>
      <c r="G467" s="6"/>
      <c r="H467" s="6"/>
      <c r="I467" s="6"/>
      <c r="AA467" s="26"/>
      <c r="AB467" s="26"/>
    </row>
    <row r="468" spans="1:28" s="7" customFormat="1" ht="12" customHeight="1">
      <c r="A468" s="6"/>
      <c r="B468" s="6"/>
      <c r="C468" s="6"/>
      <c r="D468" s="6"/>
      <c r="E468" s="6"/>
      <c r="F468" s="6"/>
      <c r="G468" s="6"/>
      <c r="H468" s="6"/>
      <c r="I468" s="6"/>
      <c r="AA468" s="26"/>
      <c r="AB468" s="26"/>
    </row>
    <row r="469" spans="1:28" s="7" customFormat="1" ht="12" customHeight="1">
      <c r="A469" s="6"/>
      <c r="B469" s="6"/>
      <c r="C469" s="6"/>
      <c r="D469" s="6"/>
      <c r="E469" s="6"/>
      <c r="F469" s="6"/>
      <c r="G469" s="6"/>
      <c r="H469" s="6"/>
      <c r="I469" s="6"/>
      <c r="AA469" s="26"/>
      <c r="AB469" s="26"/>
    </row>
    <row r="470" spans="1:28" s="7" customFormat="1" ht="12" customHeight="1">
      <c r="A470" s="6"/>
      <c r="B470" s="6"/>
      <c r="C470" s="6"/>
      <c r="D470" s="6"/>
      <c r="E470" s="6"/>
      <c r="F470" s="6"/>
      <c r="G470" s="6"/>
      <c r="H470" s="6"/>
      <c r="I470" s="6"/>
      <c r="AA470" s="26"/>
      <c r="AB470" s="26"/>
    </row>
    <row r="471" spans="1:28" s="7" customFormat="1" ht="12" customHeight="1">
      <c r="A471" s="6"/>
      <c r="B471" s="6"/>
      <c r="C471" s="6"/>
      <c r="D471" s="6"/>
      <c r="E471" s="6"/>
      <c r="F471" s="6"/>
      <c r="G471" s="6"/>
      <c r="H471" s="6"/>
      <c r="I471" s="6"/>
      <c r="AA471" s="26"/>
      <c r="AB471" s="26"/>
    </row>
    <row r="472" spans="1:28" s="7" customFormat="1" ht="12" customHeight="1">
      <c r="A472" s="6"/>
      <c r="B472" s="6"/>
      <c r="C472" s="6"/>
      <c r="D472" s="6"/>
      <c r="E472" s="6"/>
      <c r="F472" s="6"/>
      <c r="G472" s="6"/>
      <c r="H472" s="6"/>
      <c r="I472" s="6"/>
      <c r="AA472" s="26"/>
      <c r="AB472" s="26"/>
    </row>
    <row r="473" spans="1:28" s="7" customFormat="1" ht="12" customHeight="1">
      <c r="A473" s="6"/>
      <c r="B473" s="6"/>
      <c r="C473" s="6"/>
      <c r="D473" s="6"/>
      <c r="E473" s="6"/>
      <c r="F473" s="6"/>
      <c r="G473" s="6"/>
      <c r="H473" s="6"/>
      <c r="I473" s="6"/>
      <c r="AA473" s="26"/>
      <c r="AB473" s="26"/>
    </row>
    <row r="474" spans="1:28" s="7" customFormat="1" ht="12" customHeight="1">
      <c r="A474" s="6"/>
      <c r="B474" s="6"/>
      <c r="C474" s="6"/>
      <c r="D474" s="6"/>
      <c r="E474" s="6"/>
      <c r="F474" s="6"/>
      <c r="G474" s="6"/>
      <c r="H474" s="6"/>
      <c r="I474" s="6"/>
      <c r="AA474" s="26"/>
      <c r="AB474" s="26"/>
    </row>
    <row r="475" spans="1:28" s="7" customFormat="1" ht="12" customHeight="1">
      <c r="A475" s="6"/>
      <c r="B475" s="6"/>
      <c r="C475" s="6"/>
      <c r="D475" s="6"/>
      <c r="E475" s="6"/>
      <c r="F475" s="6"/>
      <c r="G475" s="6"/>
      <c r="H475" s="6"/>
      <c r="I475" s="6"/>
      <c r="AA475" s="26"/>
      <c r="AB475" s="26"/>
    </row>
    <row r="476" spans="1:28" s="7" customFormat="1" ht="12" customHeight="1">
      <c r="A476" s="6"/>
      <c r="B476" s="6"/>
      <c r="C476" s="6"/>
      <c r="D476" s="6"/>
      <c r="E476" s="6"/>
      <c r="F476" s="6"/>
      <c r="G476" s="6"/>
      <c r="H476" s="6"/>
      <c r="I476" s="6"/>
      <c r="AA476" s="26"/>
      <c r="AB476" s="26"/>
    </row>
    <row r="477" spans="1:28" s="7" customFormat="1" ht="12" customHeight="1">
      <c r="A477" s="6"/>
      <c r="B477" s="6"/>
      <c r="C477" s="6"/>
      <c r="D477" s="6"/>
      <c r="E477" s="6"/>
      <c r="F477" s="6"/>
      <c r="G477" s="6"/>
      <c r="H477" s="6"/>
      <c r="I477" s="6"/>
      <c r="AA477" s="26"/>
      <c r="AB477" s="26"/>
    </row>
    <row r="478" spans="1:28" s="7" customFormat="1" ht="12" customHeight="1">
      <c r="A478" s="6"/>
      <c r="B478" s="6"/>
      <c r="C478" s="6"/>
      <c r="D478" s="6"/>
      <c r="E478" s="6"/>
      <c r="F478" s="6"/>
      <c r="G478" s="6"/>
      <c r="H478" s="6"/>
      <c r="I478" s="6"/>
      <c r="AA478" s="26"/>
      <c r="AB478" s="26"/>
    </row>
    <row r="479" spans="1:28" s="7" customFormat="1" ht="12" customHeight="1">
      <c r="A479" s="6"/>
      <c r="B479" s="6"/>
      <c r="C479" s="6"/>
      <c r="D479" s="6"/>
      <c r="E479" s="6"/>
      <c r="F479" s="6"/>
      <c r="G479" s="6"/>
      <c r="H479" s="6"/>
      <c r="I479" s="6"/>
      <c r="AA479" s="26"/>
      <c r="AB479" s="26"/>
    </row>
    <row r="480" spans="1:28" s="7" customFormat="1" ht="12" customHeight="1">
      <c r="A480" s="6"/>
      <c r="B480" s="6"/>
      <c r="C480" s="6"/>
      <c r="D480" s="6"/>
      <c r="E480" s="6"/>
      <c r="F480" s="6"/>
      <c r="G480" s="6"/>
      <c r="H480" s="6"/>
      <c r="I480" s="6"/>
      <c r="AA480" s="26"/>
      <c r="AB480" s="26"/>
    </row>
    <row r="481" spans="1:28" s="7" customFormat="1" ht="12" customHeight="1">
      <c r="A481" s="6"/>
      <c r="B481" s="6"/>
      <c r="C481" s="6"/>
      <c r="D481" s="6"/>
      <c r="E481" s="6"/>
      <c r="F481" s="6"/>
      <c r="G481" s="6"/>
      <c r="H481" s="6"/>
      <c r="I481" s="6"/>
      <c r="AA481" s="26"/>
      <c r="AB481" s="26"/>
    </row>
    <row r="482" spans="1:28" s="7" customFormat="1" ht="12" customHeight="1">
      <c r="A482" s="6"/>
      <c r="B482" s="6"/>
      <c r="C482" s="6"/>
      <c r="D482" s="6"/>
      <c r="E482" s="6"/>
      <c r="F482" s="6"/>
      <c r="G482" s="6"/>
      <c r="H482" s="6"/>
      <c r="I482" s="6"/>
      <c r="AA482" s="26"/>
      <c r="AB482" s="26"/>
    </row>
    <row r="483" spans="1:28" s="7" customFormat="1" ht="12" customHeight="1">
      <c r="A483" s="6"/>
      <c r="B483" s="6"/>
      <c r="C483" s="6"/>
      <c r="D483" s="6"/>
      <c r="E483" s="6"/>
      <c r="F483" s="6"/>
      <c r="G483" s="6"/>
      <c r="H483" s="6"/>
      <c r="I483" s="6"/>
      <c r="AA483" s="26"/>
      <c r="AB483" s="26"/>
    </row>
    <row r="484" spans="1:28" s="7" customFormat="1" ht="12" customHeight="1">
      <c r="A484" s="6"/>
      <c r="B484" s="6"/>
      <c r="C484" s="6"/>
      <c r="D484" s="6"/>
      <c r="E484" s="6"/>
      <c r="F484" s="6"/>
      <c r="G484" s="6"/>
      <c r="H484" s="6"/>
      <c r="I484" s="6"/>
      <c r="AA484" s="26"/>
      <c r="AB484" s="26"/>
    </row>
    <row r="485" spans="1:28" s="7" customFormat="1" ht="12" customHeight="1">
      <c r="A485" s="6"/>
      <c r="B485" s="6"/>
      <c r="C485" s="6"/>
      <c r="D485" s="6"/>
      <c r="E485" s="6"/>
      <c r="F485" s="6"/>
      <c r="G485" s="6"/>
      <c r="H485" s="6"/>
      <c r="I485" s="6"/>
      <c r="AA485" s="26"/>
      <c r="AB485" s="26"/>
    </row>
    <row r="486" spans="1:28" s="7" customFormat="1" ht="12" customHeight="1">
      <c r="A486" s="6"/>
      <c r="B486" s="6"/>
      <c r="C486" s="6"/>
      <c r="D486" s="6"/>
      <c r="E486" s="6"/>
      <c r="F486" s="6"/>
      <c r="G486" s="6"/>
      <c r="H486" s="6"/>
      <c r="I486" s="6"/>
      <c r="AA486" s="26"/>
      <c r="AB486" s="26"/>
    </row>
    <row r="487" spans="1:28" s="7" customFormat="1" ht="12" customHeight="1">
      <c r="A487" s="6"/>
      <c r="B487" s="6"/>
      <c r="C487" s="6"/>
      <c r="D487" s="6"/>
      <c r="E487" s="6"/>
      <c r="F487" s="6"/>
      <c r="G487" s="6"/>
      <c r="H487" s="6"/>
      <c r="I487" s="6"/>
      <c r="AA487" s="26"/>
      <c r="AB487" s="26"/>
    </row>
    <row r="488" spans="1:28" s="7" customFormat="1" ht="12" customHeight="1">
      <c r="A488" s="6"/>
      <c r="B488" s="6"/>
      <c r="C488" s="6"/>
      <c r="D488" s="6"/>
      <c r="E488" s="6"/>
      <c r="F488" s="6"/>
      <c r="G488" s="6"/>
      <c r="H488" s="6"/>
      <c r="I488" s="6"/>
      <c r="AA488" s="26"/>
      <c r="AB488" s="26"/>
    </row>
    <row r="489" spans="1:28" s="7" customFormat="1" ht="12" customHeight="1">
      <c r="A489" s="6"/>
      <c r="B489" s="6"/>
      <c r="C489" s="6"/>
      <c r="D489" s="6"/>
      <c r="E489" s="6"/>
      <c r="F489" s="6"/>
      <c r="G489" s="6"/>
      <c r="H489" s="6"/>
      <c r="I489" s="6"/>
      <c r="AA489" s="26"/>
      <c r="AB489" s="26"/>
    </row>
    <row r="490" spans="1:28" s="7" customFormat="1" ht="12" customHeight="1">
      <c r="A490" s="6"/>
      <c r="B490" s="6"/>
      <c r="C490" s="6"/>
      <c r="D490" s="6"/>
      <c r="E490" s="6"/>
      <c r="F490" s="6"/>
      <c r="G490" s="6"/>
      <c r="H490" s="6"/>
      <c r="I490" s="6"/>
      <c r="AA490" s="26"/>
      <c r="AB490" s="26"/>
    </row>
    <row r="491" spans="1:28" s="7" customFormat="1" ht="12" customHeight="1">
      <c r="A491" s="6"/>
      <c r="B491" s="6"/>
      <c r="C491" s="6"/>
      <c r="D491" s="6"/>
      <c r="E491" s="6"/>
      <c r="F491" s="6"/>
      <c r="G491" s="6"/>
      <c r="H491" s="6"/>
      <c r="I491" s="6"/>
      <c r="AA491" s="26"/>
      <c r="AB491" s="26"/>
    </row>
    <row r="492" spans="1:28" s="7" customFormat="1" ht="12" customHeight="1">
      <c r="A492" s="6"/>
      <c r="B492" s="6"/>
      <c r="C492" s="6"/>
      <c r="D492" s="6"/>
      <c r="E492" s="6"/>
      <c r="F492" s="6"/>
      <c r="G492" s="6"/>
      <c r="H492" s="6"/>
      <c r="I492" s="6"/>
      <c r="AA492" s="26"/>
      <c r="AB492" s="26"/>
    </row>
    <row r="493" spans="1:28" s="7" customFormat="1" ht="12" customHeight="1">
      <c r="A493" s="6"/>
      <c r="B493" s="6"/>
      <c r="C493" s="6"/>
      <c r="D493" s="6"/>
      <c r="E493" s="6"/>
      <c r="F493" s="6"/>
      <c r="G493" s="6"/>
      <c r="H493" s="6"/>
      <c r="I493" s="6"/>
      <c r="AA493" s="26"/>
      <c r="AB493" s="26"/>
    </row>
    <row r="494" spans="1:28" s="7" customFormat="1" ht="12" customHeight="1">
      <c r="A494" s="6"/>
      <c r="B494" s="6"/>
      <c r="C494" s="6"/>
      <c r="D494" s="6"/>
      <c r="E494" s="6"/>
      <c r="F494" s="6"/>
      <c r="G494" s="6"/>
      <c r="H494" s="6"/>
      <c r="I494" s="6"/>
      <c r="AA494" s="26"/>
      <c r="AB494" s="26"/>
    </row>
    <row r="495" spans="1:28" s="7" customFormat="1" ht="12" customHeight="1">
      <c r="A495" s="6"/>
      <c r="B495" s="6"/>
      <c r="C495" s="6"/>
      <c r="D495" s="6"/>
      <c r="E495" s="6"/>
      <c r="F495" s="6"/>
      <c r="G495" s="6"/>
      <c r="H495" s="6"/>
      <c r="I495" s="6"/>
      <c r="AA495" s="26"/>
      <c r="AB495" s="26"/>
    </row>
    <row r="496" spans="1:28" s="7" customFormat="1" ht="12" customHeight="1">
      <c r="A496" s="6"/>
      <c r="B496" s="6"/>
      <c r="C496" s="6"/>
      <c r="D496" s="6"/>
      <c r="E496" s="6"/>
      <c r="F496" s="6"/>
      <c r="G496" s="6"/>
      <c r="H496" s="6"/>
      <c r="I496" s="6"/>
      <c r="AA496" s="26"/>
      <c r="AB496" s="26"/>
    </row>
    <row r="497" spans="1:28" s="7" customFormat="1" ht="12" customHeight="1">
      <c r="A497" s="6"/>
      <c r="B497" s="6"/>
      <c r="C497" s="6"/>
      <c r="D497" s="6"/>
      <c r="E497" s="6"/>
      <c r="F497" s="6"/>
      <c r="G497" s="6"/>
      <c r="H497" s="6"/>
      <c r="I497" s="6"/>
      <c r="AA497" s="26"/>
      <c r="AB497" s="26"/>
    </row>
    <row r="498" spans="1:28" s="7" customFormat="1" ht="12" customHeight="1">
      <c r="A498" s="6"/>
      <c r="B498" s="6"/>
      <c r="C498" s="6"/>
      <c r="D498" s="6"/>
      <c r="E498" s="6"/>
      <c r="F498" s="6"/>
      <c r="G498" s="6"/>
      <c r="H498" s="6"/>
      <c r="I498" s="6"/>
      <c r="AA498" s="26"/>
      <c r="AB498" s="26"/>
    </row>
    <row r="499" spans="1:28" s="7" customFormat="1" ht="12" customHeight="1">
      <c r="A499" s="6"/>
      <c r="B499" s="6"/>
      <c r="C499" s="6"/>
      <c r="D499" s="6"/>
      <c r="E499" s="6"/>
      <c r="F499" s="6"/>
      <c r="G499" s="6"/>
      <c r="H499" s="6"/>
      <c r="I499" s="6"/>
      <c r="AA499" s="26"/>
      <c r="AB499" s="26"/>
    </row>
    <row r="500" spans="1:28" s="7" customFormat="1" ht="12" customHeight="1">
      <c r="A500" s="6"/>
      <c r="B500" s="6"/>
      <c r="C500" s="6"/>
      <c r="D500" s="6"/>
      <c r="E500" s="6"/>
      <c r="F500" s="6"/>
      <c r="G500" s="6"/>
      <c r="H500" s="6"/>
      <c r="I500" s="6"/>
      <c r="AA500" s="26"/>
      <c r="AB500" s="26"/>
    </row>
    <row r="501" spans="1:28" s="7" customFormat="1" ht="12" customHeight="1">
      <c r="A501" s="6"/>
      <c r="B501" s="6"/>
      <c r="C501" s="6"/>
      <c r="D501" s="6"/>
      <c r="E501" s="6"/>
      <c r="F501" s="6"/>
      <c r="G501" s="6"/>
      <c r="H501" s="6"/>
      <c r="I501" s="6"/>
      <c r="AA501" s="26"/>
      <c r="AB501" s="26"/>
    </row>
    <row r="502" spans="1:28" s="7" customFormat="1" ht="12" customHeight="1">
      <c r="A502" s="6"/>
      <c r="B502" s="6"/>
      <c r="C502" s="6"/>
      <c r="D502" s="6"/>
      <c r="E502" s="6"/>
      <c r="F502" s="6"/>
      <c r="G502" s="6"/>
      <c r="H502" s="6"/>
      <c r="I502" s="6"/>
      <c r="AA502" s="26"/>
      <c r="AB502" s="26"/>
    </row>
    <row r="503" spans="1:28" s="7" customFormat="1" ht="12" customHeight="1">
      <c r="A503" s="6"/>
      <c r="B503" s="6"/>
      <c r="C503" s="6"/>
      <c r="D503" s="6"/>
      <c r="E503" s="6"/>
      <c r="F503" s="6"/>
      <c r="G503" s="6"/>
      <c r="H503" s="6"/>
      <c r="I503" s="6"/>
      <c r="AA503" s="26"/>
      <c r="AB503" s="26"/>
    </row>
    <row r="504" spans="1:28" s="7" customFormat="1" ht="12" customHeight="1">
      <c r="A504" s="6"/>
      <c r="B504" s="6"/>
      <c r="C504" s="6"/>
      <c r="D504" s="6"/>
      <c r="E504" s="6"/>
      <c r="F504" s="6"/>
      <c r="G504" s="6"/>
      <c r="H504" s="6"/>
      <c r="I504" s="6"/>
      <c r="AA504" s="26"/>
      <c r="AB504" s="26"/>
    </row>
    <row r="505" spans="1:28" s="7" customFormat="1" ht="12" customHeight="1">
      <c r="A505" s="6"/>
      <c r="B505" s="6"/>
      <c r="C505" s="6"/>
      <c r="D505" s="6"/>
      <c r="E505" s="6"/>
      <c r="F505" s="6"/>
      <c r="G505" s="6"/>
      <c r="H505" s="6"/>
      <c r="I505" s="6"/>
      <c r="AA505" s="26"/>
      <c r="AB505" s="26"/>
    </row>
    <row r="506" spans="1:28" s="7" customFormat="1" ht="12" customHeight="1">
      <c r="A506" s="6"/>
      <c r="B506" s="6"/>
      <c r="C506" s="6"/>
      <c r="D506" s="6"/>
      <c r="E506" s="6"/>
      <c r="F506" s="6"/>
      <c r="G506" s="6"/>
      <c r="H506" s="6"/>
      <c r="I506" s="6"/>
      <c r="AA506" s="26"/>
      <c r="AB506" s="26"/>
    </row>
    <row r="507" spans="1:28" s="7" customFormat="1" ht="12" customHeight="1">
      <c r="A507" s="6"/>
      <c r="B507" s="6"/>
      <c r="C507" s="6"/>
      <c r="D507" s="6"/>
      <c r="E507" s="6"/>
      <c r="F507" s="6"/>
      <c r="G507" s="6"/>
      <c r="H507" s="6"/>
      <c r="I507" s="6"/>
      <c r="AA507" s="26"/>
      <c r="AB507" s="26"/>
    </row>
    <row r="508" spans="1:28" s="7" customFormat="1" ht="12" customHeight="1">
      <c r="A508" s="6"/>
      <c r="B508" s="6"/>
      <c r="C508" s="6"/>
      <c r="D508" s="6"/>
      <c r="E508" s="6"/>
      <c r="F508" s="6"/>
      <c r="G508" s="6"/>
      <c r="H508" s="6"/>
      <c r="I508" s="6"/>
      <c r="AA508" s="26"/>
      <c r="AB508" s="26"/>
    </row>
    <row r="509" spans="1:28" s="7" customFormat="1" ht="12" customHeight="1">
      <c r="A509" s="6"/>
      <c r="B509" s="6"/>
      <c r="C509" s="6"/>
      <c r="D509" s="6"/>
      <c r="E509" s="6"/>
      <c r="F509" s="6"/>
      <c r="G509" s="6"/>
      <c r="H509" s="6"/>
      <c r="I509" s="6"/>
      <c r="AA509" s="26"/>
      <c r="AB509" s="26"/>
    </row>
    <row r="510" spans="1:28" s="7" customFormat="1" ht="12" customHeight="1">
      <c r="A510" s="6"/>
      <c r="B510" s="6"/>
      <c r="C510" s="6"/>
      <c r="D510" s="6"/>
      <c r="E510" s="6"/>
      <c r="F510" s="6"/>
      <c r="G510" s="6"/>
      <c r="H510" s="6"/>
      <c r="I510" s="6"/>
      <c r="AA510" s="26"/>
      <c r="AB510" s="26"/>
    </row>
    <row r="511" spans="1:28" s="7" customFormat="1" ht="12" customHeight="1">
      <c r="A511" s="6"/>
      <c r="B511" s="6"/>
      <c r="C511" s="6"/>
      <c r="D511" s="6"/>
      <c r="E511" s="6"/>
      <c r="F511" s="6"/>
      <c r="G511" s="6"/>
      <c r="H511" s="6"/>
      <c r="I511" s="6"/>
      <c r="AA511" s="26"/>
      <c r="AB511" s="26"/>
    </row>
    <row r="512" spans="1:28" s="7" customFormat="1" ht="12" customHeight="1">
      <c r="A512" s="6"/>
      <c r="B512" s="6"/>
      <c r="C512" s="6"/>
      <c r="D512" s="6"/>
      <c r="E512" s="6"/>
      <c r="F512" s="6"/>
      <c r="G512" s="6"/>
      <c r="H512" s="6"/>
      <c r="I512" s="6"/>
      <c r="AA512" s="26"/>
      <c r="AB512" s="26"/>
    </row>
    <row r="513" spans="1:28" s="7" customFormat="1" ht="12" customHeight="1">
      <c r="A513" s="6"/>
      <c r="B513" s="6"/>
      <c r="C513" s="6"/>
      <c r="D513" s="6"/>
      <c r="E513" s="6"/>
      <c r="F513" s="6"/>
      <c r="G513" s="6"/>
      <c r="H513" s="6"/>
      <c r="I513" s="6"/>
      <c r="AA513" s="26"/>
      <c r="AB513" s="26"/>
    </row>
    <row r="514" spans="1:28" s="7" customFormat="1" ht="12" customHeight="1">
      <c r="A514" s="6"/>
      <c r="B514" s="6"/>
      <c r="C514" s="6"/>
      <c r="D514" s="6"/>
      <c r="E514" s="6"/>
      <c r="F514" s="6"/>
      <c r="G514" s="6"/>
      <c r="H514" s="6"/>
      <c r="I514" s="6"/>
      <c r="AA514" s="26"/>
      <c r="AB514" s="26"/>
    </row>
    <row r="515" spans="1:28" s="7" customFormat="1" ht="12" customHeight="1">
      <c r="A515" s="6"/>
      <c r="B515" s="6"/>
      <c r="C515" s="6"/>
      <c r="D515" s="6"/>
      <c r="E515" s="6"/>
      <c r="F515" s="6"/>
      <c r="G515" s="6"/>
      <c r="H515" s="6"/>
      <c r="I515" s="6"/>
      <c r="AA515" s="26"/>
      <c r="AB515" s="26"/>
    </row>
    <row r="516" spans="1:28" s="7" customFormat="1" ht="12" customHeight="1">
      <c r="A516" s="6"/>
      <c r="B516" s="6"/>
      <c r="C516" s="6"/>
      <c r="D516" s="6"/>
      <c r="E516" s="6"/>
      <c r="F516" s="6"/>
      <c r="G516" s="6"/>
      <c r="H516" s="6"/>
      <c r="I516" s="6"/>
      <c r="AA516" s="26"/>
      <c r="AB516" s="26"/>
    </row>
    <row r="517" spans="1:28" s="7" customFormat="1" ht="12" customHeight="1">
      <c r="A517" s="6"/>
      <c r="B517" s="6"/>
      <c r="C517" s="6"/>
      <c r="D517" s="6"/>
      <c r="E517" s="6"/>
      <c r="F517" s="6"/>
      <c r="G517" s="6"/>
      <c r="H517" s="6"/>
      <c r="I517" s="6"/>
      <c r="AA517" s="26"/>
      <c r="AB517" s="26"/>
    </row>
    <row r="518" spans="1:28" s="7" customFormat="1" ht="12" customHeight="1">
      <c r="A518" s="6"/>
      <c r="B518" s="6"/>
      <c r="C518" s="6"/>
      <c r="D518" s="6"/>
      <c r="E518" s="6"/>
      <c r="F518" s="6"/>
      <c r="G518" s="6"/>
      <c r="H518" s="6"/>
      <c r="I518" s="6"/>
      <c r="AA518" s="26"/>
      <c r="AB518" s="26"/>
    </row>
    <row r="519" spans="1:28" s="7" customFormat="1" ht="12" customHeight="1">
      <c r="A519" s="6"/>
      <c r="B519" s="6"/>
      <c r="C519" s="6"/>
      <c r="D519" s="6"/>
      <c r="E519" s="6"/>
      <c r="F519" s="6"/>
      <c r="G519" s="6"/>
      <c r="H519" s="6"/>
      <c r="I519" s="6"/>
      <c r="AA519" s="26"/>
      <c r="AB519" s="26"/>
    </row>
    <row r="520" spans="1:28" s="7" customFormat="1" ht="12" customHeight="1">
      <c r="A520" s="6"/>
      <c r="B520" s="6"/>
      <c r="C520" s="6"/>
      <c r="D520" s="6"/>
      <c r="E520" s="6"/>
      <c r="F520" s="6"/>
      <c r="G520" s="6"/>
      <c r="H520" s="6"/>
      <c r="I520" s="6"/>
      <c r="AA520" s="26"/>
      <c r="AB520" s="26"/>
    </row>
    <row r="521" spans="1:28" s="7" customFormat="1" ht="12" customHeight="1">
      <c r="A521" s="6"/>
      <c r="B521" s="6"/>
      <c r="C521" s="6"/>
      <c r="D521" s="6"/>
      <c r="E521" s="6"/>
      <c r="F521" s="6"/>
      <c r="G521" s="6"/>
      <c r="H521" s="6"/>
      <c r="I521" s="6"/>
      <c r="AA521" s="26"/>
      <c r="AB521" s="26"/>
    </row>
    <row r="522" spans="1:28" s="7" customFormat="1" ht="12" customHeight="1">
      <c r="A522" s="6"/>
      <c r="B522" s="6"/>
      <c r="C522" s="6"/>
      <c r="D522" s="6"/>
      <c r="E522" s="6"/>
      <c r="F522" s="6"/>
      <c r="G522" s="6"/>
      <c r="H522" s="6"/>
      <c r="I522" s="6"/>
      <c r="AA522" s="26"/>
      <c r="AB522" s="26"/>
    </row>
    <row r="523" spans="1:28" s="7" customFormat="1" ht="12" customHeight="1">
      <c r="A523" s="6"/>
      <c r="B523" s="6"/>
      <c r="C523" s="6"/>
      <c r="D523" s="6"/>
      <c r="E523" s="6"/>
      <c r="F523" s="6"/>
      <c r="G523" s="6"/>
      <c r="H523" s="6"/>
      <c r="I523" s="6"/>
      <c r="AA523" s="26"/>
      <c r="AB523" s="26"/>
    </row>
    <row r="524" spans="1:28" s="7" customFormat="1" ht="12" customHeight="1">
      <c r="A524" s="6"/>
      <c r="B524" s="6"/>
      <c r="C524" s="6"/>
      <c r="D524" s="6"/>
      <c r="E524" s="6"/>
      <c r="F524" s="6"/>
      <c r="G524" s="6"/>
      <c r="H524" s="6"/>
      <c r="I524" s="6"/>
      <c r="AA524" s="26"/>
      <c r="AB524" s="26"/>
    </row>
    <row r="525" spans="1:28" s="7" customFormat="1" ht="12" customHeight="1">
      <c r="A525" s="6"/>
      <c r="B525" s="6"/>
      <c r="C525" s="6"/>
      <c r="D525" s="6"/>
      <c r="E525" s="6"/>
      <c r="F525" s="6"/>
      <c r="G525" s="6"/>
      <c r="H525" s="6"/>
      <c r="I525" s="6"/>
      <c r="AA525" s="26"/>
      <c r="AB525" s="26"/>
    </row>
    <row r="526" spans="1:28" s="7" customFormat="1" ht="12" customHeight="1">
      <c r="A526" s="6"/>
      <c r="B526" s="6"/>
      <c r="C526" s="6"/>
      <c r="D526" s="6"/>
      <c r="E526" s="6"/>
      <c r="F526" s="6"/>
      <c r="G526" s="6"/>
      <c r="H526" s="6"/>
      <c r="I526" s="6"/>
      <c r="AA526" s="26"/>
      <c r="AB526" s="26"/>
    </row>
    <row r="527" spans="1:28" s="7" customFormat="1" ht="12" customHeight="1">
      <c r="A527" s="6"/>
      <c r="B527" s="6"/>
      <c r="C527" s="6"/>
      <c r="D527" s="6"/>
      <c r="E527" s="6"/>
      <c r="F527" s="6"/>
      <c r="G527" s="6"/>
      <c r="H527" s="6"/>
      <c r="I527" s="6"/>
      <c r="AA527" s="26"/>
      <c r="AB527" s="26"/>
    </row>
    <row r="528" spans="1:28" s="7" customFormat="1" ht="12" customHeight="1">
      <c r="A528" s="6"/>
      <c r="B528" s="6"/>
      <c r="C528" s="6"/>
      <c r="D528" s="6"/>
      <c r="E528" s="6"/>
      <c r="F528" s="6"/>
      <c r="G528" s="6"/>
      <c r="H528" s="6"/>
      <c r="I528" s="6"/>
      <c r="AA528" s="26"/>
      <c r="AB528" s="26"/>
    </row>
    <row r="529" spans="1:28" s="7" customFormat="1" ht="12" customHeight="1">
      <c r="A529" s="6"/>
      <c r="B529" s="6"/>
      <c r="C529" s="6"/>
      <c r="D529" s="6"/>
      <c r="E529" s="6"/>
      <c r="F529" s="6"/>
      <c r="G529" s="6"/>
      <c r="H529" s="6"/>
      <c r="I529" s="6"/>
      <c r="AA529" s="26"/>
      <c r="AB529" s="26"/>
    </row>
    <row r="530" spans="1:28" s="7" customFormat="1" ht="12" customHeight="1">
      <c r="A530" s="6"/>
      <c r="B530" s="6"/>
      <c r="C530" s="6"/>
      <c r="D530" s="6"/>
      <c r="E530" s="6"/>
      <c r="F530" s="6"/>
      <c r="G530" s="6"/>
      <c r="H530" s="6"/>
      <c r="I530" s="6"/>
      <c r="AA530" s="26"/>
      <c r="AB530" s="26"/>
    </row>
    <row r="531" spans="1:28" s="7" customFormat="1" ht="12" customHeight="1">
      <c r="A531" s="6"/>
      <c r="B531" s="6"/>
      <c r="C531" s="6"/>
      <c r="D531" s="6"/>
      <c r="E531" s="6"/>
      <c r="F531" s="6"/>
      <c r="G531" s="6"/>
      <c r="H531" s="6"/>
      <c r="I531" s="6"/>
      <c r="AA531" s="26"/>
      <c r="AB531" s="26"/>
    </row>
  </sheetData>
  <sheetProtection password="F42C" sheet="1"/>
  <mergeCells count="18">
    <mergeCell ref="B1:I1"/>
    <mergeCell ref="J1:Q1"/>
    <mergeCell ref="J2:Q2"/>
    <mergeCell ref="N3:O3"/>
    <mergeCell ref="P3:Q3"/>
    <mergeCell ref="J3:K3"/>
    <mergeCell ref="L3:M3"/>
    <mergeCell ref="B3:C3"/>
    <mergeCell ref="D3:E3"/>
    <mergeCell ref="F3:G3"/>
    <mergeCell ref="H3:I3"/>
    <mergeCell ref="B2:I2"/>
    <mergeCell ref="AA2:AB2"/>
    <mergeCell ref="R2:Y2"/>
    <mergeCell ref="R3:S3"/>
    <mergeCell ref="T3:U3"/>
    <mergeCell ref="V3:W3"/>
    <mergeCell ref="X3:Y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H25" sqref="H25"/>
    </sheetView>
  </sheetViews>
  <sheetFormatPr defaultColWidth="9.140625" defaultRowHeight="12.75"/>
  <cols>
    <col min="1" max="16384" width="9.140625" style="28" customWidth="1"/>
  </cols>
  <sheetData/>
  <sheetProtection password="F42C" sheet="1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Lin</dc:creator>
  <cp:keywords/>
  <dc:description/>
  <cp:lastModifiedBy>vincent.lin</cp:lastModifiedBy>
  <cp:lastPrinted>2008-08-22T16:16:23Z</cp:lastPrinted>
  <dcterms:created xsi:type="dcterms:W3CDTF">2004-04-26T04:03:41Z</dcterms:created>
  <dcterms:modified xsi:type="dcterms:W3CDTF">2018-03-20T03:41:25Z</dcterms:modified>
  <cp:category/>
  <cp:version/>
  <cp:contentType/>
  <cp:contentStatus/>
</cp:coreProperties>
</file>